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616" windowHeight="116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95" i="1" l="1"/>
  <c r="I195" i="1"/>
  <c r="H195" i="1"/>
  <c r="G195" i="1"/>
  <c r="F195" i="1"/>
  <c r="L195" i="1"/>
  <c r="L145" i="1"/>
  <c r="G175" i="1" l="1"/>
  <c r="L174" i="1"/>
  <c r="L175" i="1" s="1"/>
  <c r="J174" i="1"/>
  <c r="J175" i="1" s="1"/>
  <c r="I174" i="1"/>
  <c r="I175" i="1" s="1"/>
  <c r="H174" i="1"/>
  <c r="H175" i="1" s="1"/>
  <c r="G174" i="1"/>
  <c r="F174" i="1"/>
  <c r="F175" i="1" s="1"/>
  <c r="L164" i="1"/>
  <c r="J164" i="1"/>
  <c r="I164" i="1"/>
  <c r="H164" i="1"/>
  <c r="G164" i="1"/>
  <c r="F164" i="1"/>
  <c r="L155" i="1"/>
  <c r="J155" i="1"/>
  <c r="I155" i="1"/>
  <c r="H155" i="1"/>
  <c r="G155" i="1"/>
  <c r="F155" i="1"/>
  <c r="B90" i="1"/>
  <c r="A90" i="1"/>
  <c r="L89" i="1"/>
  <c r="J89" i="1"/>
  <c r="I89" i="1"/>
  <c r="H89" i="1"/>
  <c r="G89" i="1"/>
  <c r="F89" i="1"/>
  <c r="L137" i="1"/>
  <c r="J137" i="1"/>
  <c r="I137" i="1"/>
  <c r="H137" i="1"/>
  <c r="G137" i="1"/>
  <c r="F137" i="1"/>
  <c r="B128" i="1"/>
  <c r="L127" i="1"/>
  <c r="L138" i="1" s="1"/>
  <c r="J127" i="1"/>
  <c r="I127" i="1"/>
  <c r="H127" i="1"/>
  <c r="G127" i="1"/>
  <c r="F127" i="1"/>
  <c r="L80" i="1"/>
  <c r="F51" i="1"/>
  <c r="G51" i="1"/>
  <c r="H51" i="1"/>
  <c r="I51" i="1"/>
  <c r="J51" i="1"/>
  <c r="L51" i="1"/>
  <c r="A52" i="1"/>
  <c r="B52" i="1"/>
  <c r="F61" i="1"/>
  <c r="G61" i="1"/>
  <c r="H61" i="1"/>
  <c r="I61" i="1"/>
  <c r="J61" i="1"/>
  <c r="L61" i="1"/>
  <c r="L156" i="1" l="1"/>
  <c r="B194" i="1"/>
  <c r="A194" i="1"/>
  <c r="L193" i="1"/>
  <c r="J193" i="1"/>
  <c r="I193" i="1"/>
  <c r="H193" i="1"/>
  <c r="G193" i="1"/>
  <c r="F193" i="1"/>
  <c r="B184" i="1"/>
  <c r="L183" i="1"/>
  <c r="J183" i="1"/>
  <c r="J194" i="1" s="1"/>
  <c r="I183" i="1"/>
  <c r="I194" i="1" s="1"/>
  <c r="H183" i="1"/>
  <c r="H194" i="1" s="1"/>
  <c r="G183" i="1"/>
  <c r="G194" i="1" s="1"/>
  <c r="F183" i="1"/>
  <c r="F194" i="1" s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F138" i="1" s="1"/>
  <c r="B119" i="1"/>
  <c r="A119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81" i="1"/>
  <c r="A81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B43" i="1"/>
  <c r="A43" i="1"/>
  <c r="L42" i="1"/>
  <c r="J42" i="1"/>
  <c r="I42" i="1"/>
  <c r="H42" i="1"/>
  <c r="G42" i="1"/>
  <c r="F42" i="1"/>
  <c r="B33" i="1"/>
  <c r="L32" i="1"/>
  <c r="J32" i="1"/>
  <c r="I32" i="1"/>
  <c r="H32" i="1"/>
  <c r="G32" i="1"/>
  <c r="F32" i="1"/>
  <c r="I145" i="1" l="1"/>
  <c r="H119" i="1"/>
  <c r="J138" i="1"/>
  <c r="J24" i="1"/>
  <c r="F119" i="1"/>
  <c r="L24" i="1"/>
  <c r="F24" i="1"/>
  <c r="L194" i="1"/>
  <c r="L119" i="1"/>
  <c r="L100" i="1"/>
  <c r="J145" i="1"/>
  <c r="F145" i="1"/>
  <c r="H145" i="1"/>
  <c r="G145" i="1"/>
  <c r="I138" i="1"/>
  <c r="G138" i="1"/>
  <c r="H138" i="1"/>
  <c r="J119" i="1"/>
  <c r="G119" i="1"/>
  <c r="I119" i="1"/>
  <c r="I100" i="1"/>
  <c r="F100" i="1"/>
  <c r="J100" i="1"/>
  <c r="H100" i="1"/>
  <c r="G100" i="1"/>
  <c r="L81" i="1"/>
  <c r="J81" i="1"/>
  <c r="I81" i="1"/>
  <c r="H81" i="1"/>
  <c r="G81" i="1"/>
  <c r="F81" i="1"/>
  <c r="L62" i="1"/>
  <c r="J62" i="1"/>
  <c r="I62" i="1"/>
  <c r="H62" i="1"/>
  <c r="G62" i="1"/>
  <c r="F62" i="1"/>
  <c r="H43" i="1"/>
  <c r="L43" i="1"/>
  <c r="J43" i="1"/>
  <c r="I43" i="1"/>
  <c r="G43" i="1"/>
  <c r="F43" i="1"/>
  <c r="J156" i="1" l="1"/>
  <c r="G156" i="1"/>
  <c r="H156" i="1"/>
  <c r="F156" i="1"/>
  <c r="I156" i="1"/>
</calcChain>
</file>

<file path=xl/sharedStrings.xml><?xml version="1.0" encoding="utf-8"?>
<sst xmlns="http://schemas.openxmlformats.org/spreadsheetml/2006/main" count="338" uniqueCount="116">
  <si>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</si>
  <si>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</si>
  <si>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</si>
  <si>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</si>
  <si>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</si>
  <si>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</si>
  <si>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</si>
  <si>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</si>
  <si>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</si>
  <si>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</si>
  <si>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</si>
  <si>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</si>
  <si>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</si>
  <si>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</si>
  <si>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</si>
  <si>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</si>
  <si>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</si>
  <si>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</si>
  <si>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</si>
  <si>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</si>
  <si>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</si>
  <si>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</si>
  <si>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</si>
  <si>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</si>
  <si>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</si>
  <si>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</si>
  <si>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</si>
  <si>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</si>
  <si>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</si>
  <si>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</si>
  <si>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</si>
  <si>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</si>
  <si>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</si>
  <si>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</si>
  <si>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</si>
  <si>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</si>
  <si>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</si>
  <si>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</si>
  <si>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</si>
  <si>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Бутерброд с сыром</t>
  </si>
  <si>
    <t xml:space="preserve">Суп картофельный с горохом </t>
  </si>
  <si>
    <t>Тефтеля мясная с/м</t>
  </si>
  <si>
    <t>Макароны отварные с маслом</t>
  </si>
  <si>
    <t>150/5</t>
  </si>
  <si>
    <t>Компот из с/ф</t>
  </si>
  <si>
    <t>Хлеб ржаной</t>
  </si>
  <si>
    <t>Сладкое</t>
  </si>
  <si>
    <t>Кисель</t>
  </si>
  <si>
    <t>Хлеб пшеничный</t>
  </si>
  <si>
    <t>Щи из свежей капусты</t>
  </si>
  <si>
    <t>100/10</t>
  </si>
  <si>
    <t>Картофельное пюре с/м</t>
  </si>
  <si>
    <t>Котлета куриная с/м</t>
  </si>
  <si>
    <t>80/5</t>
  </si>
  <si>
    <t>Рис отварной с/м</t>
  </si>
  <si>
    <t>Салат</t>
  </si>
  <si>
    <t>Салат из свежей капусты</t>
  </si>
  <si>
    <t>Макароны с сыром</t>
  </si>
  <si>
    <t>Суп картофельный с рыбой</t>
  </si>
  <si>
    <t>Гречка отварная с/м</t>
  </si>
  <si>
    <t xml:space="preserve">Омлет натуральный </t>
  </si>
  <si>
    <t>Суп вермишелевый с курицей</t>
  </si>
  <si>
    <t>Гуляш из филе кур</t>
  </si>
  <si>
    <t>50/50</t>
  </si>
  <si>
    <t>Чай с сахаром</t>
  </si>
  <si>
    <t>0.2</t>
  </si>
  <si>
    <t>Фрукты</t>
  </si>
  <si>
    <t>директор</t>
  </si>
  <si>
    <t>Л.В.Нестерова</t>
  </si>
  <si>
    <t>Каша молочная рисовая с/м</t>
  </si>
  <si>
    <t>60/5</t>
  </si>
  <si>
    <t>1/200</t>
  </si>
  <si>
    <t>Запеканка творожная с повидлом</t>
  </si>
  <si>
    <t>150/10</t>
  </si>
  <si>
    <t>Салат из свежих огурцов с/м</t>
  </si>
  <si>
    <t>Зефир</t>
  </si>
  <si>
    <t>Каша молочная манная с/м</t>
  </si>
  <si>
    <t>25/15</t>
  </si>
  <si>
    <t>Рассольник "Ленинградский"</t>
  </si>
  <si>
    <t>Компот из свежих фруктов</t>
  </si>
  <si>
    <t>Салат из свеклы припущенной с/м</t>
  </si>
  <si>
    <t>100/5</t>
  </si>
  <si>
    <t>Компот</t>
  </si>
  <si>
    <t>Чай</t>
  </si>
  <si>
    <t>25/25</t>
  </si>
  <si>
    <t>80/80</t>
  </si>
  <si>
    <t>Груша</t>
  </si>
  <si>
    <t>Салат из свежих овощей с/м</t>
  </si>
  <si>
    <t>Каша пшенная молочная</t>
  </si>
  <si>
    <t>Борщ из свежей капусты</t>
  </si>
  <si>
    <t>Макароны отварные с/м</t>
  </si>
  <si>
    <t>Батон</t>
  </si>
  <si>
    <t>Суп картофельный с рисом</t>
  </si>
  <si>
    <t>Голень куриная отварная</t>
  </si>
  <si>
    <t>Каша рисовая молочная</t>
  </si>
  <si>
    <t>Суп картофельный с горохом</t>
  </si>
  <si>
    <t>Котлета мясная с/м</t>
  </si>
  <si>
    <t>Макароны с/м</t>
  </si>
  <si>
    <t>Вафли</t>
  </si>
  <si>
    <t>Запеканка из творога со сгущенным молоком</t>
  </si>
  <si>
    <t>Гуляш из свинины</t>
  </si>
  <si>
    <t>Яблоко</t>
  </si>
  <si>
    <t>Печень говяжья в соусе</t>
  </si>
  <si>
    <t>Рис отварной с маслом</t>
  </si>
  <si>
    <t>Чай с лимоном</t>
  </si>
  <si>
    <t>Тефтели мясные с/м</t>
  </si>
  <si>
    <t>Печенье</t>
  </si>
  <si>
    <t>90/5</t>
  </si>
  <si>
    <t>10, 23</t>
  </si>
  <si>
    <t>Рыба припущенная с/м</t>
  </si>
  <si>
    <t>10/5</t>
  </si>
  <si>
    <t>Греча с/м</t>
  </si>
  <si>
    <t>200/9</t>
  </si>
  <si>
    <t>Компот из св/ф</t>
  </si>
  <si>
    <t>Супвермишелевый с курицей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</si>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</sst>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7" fontId="4" fillId="2" borderId="2" xfId="0" applyNumberFormat="1" applyFont="1" applyFill="1" applyBorder="1" applyAlignment="1" applyProtection="1">
      <alignment horizontal="center" vertical="top" wrapText="1"/>
      <protection locked="0"/>
    </xf>
    <xf numFmtId="16" fontId="4" fillId="2" borderId="2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NumberFormat="1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17" fontId="1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3" fillId="2" borderId="2" xfId="0" applyNumberFormat="1" applyFont="1" applyFill="1" applyBorder="1" applyAlignment="1" applyProtection="1">
      <alignment horizontal="center" vertical="top" wrapText="1"/>
      <protection locked="0"/>
    </xf>
    <xf numFmtId="2" fontId="13" fillId="2" borderId="2" xfId="0" applyNumberFormat="1" applyFont="1" applyFill="1" applyBorder="1" applyAlignment="1" applyProtection="1">
      <alignment horizontal="center" vertical="top" wrapText="1"/>
      <protection locked="0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0" fontId="13" fillId="3" borderId="3" xfId="0" applyFont="1" applyFill="1" applyBorder="1" applyAlignment="1">
      <alignment horizontal="center" vertical="top" wrapText="1"/>
    </xf>
    <xf numFmtId="49" fontId="13" fillId="2" borderId="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zoomScaleNormal="100" workbookViewId="0">
      <pane xSplit="4" ySplit="5" topLeftCell="E69" activePane="bottomRight" state="frozen"/>
      <selection pane="topRight" activeCell="E1" sqref="E1"/>
      <selection pane="bottomLeft" activeCell="A6" sqref="A6"/>
      <selection pane="bottomRight" activeCell="A24" sqref="A24:XFD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8"/>
      <c r="D1" s="69"/>
      <c r="E1" s="69"/>
      <c r="F1" s="12" t="s">
        <v>16</v>
      </c>
      <c r="G1" s="2" t="s">
        <v>17</v>
      </c>
      <c r="H1" s="70" t="s">
        <v>67</v>
      </c>
      <c r="I1" s="70"/>
      <c r="J1" s="70"/>
      <c r="K1" s="70"/>
    </row>
    <row r="2" spans="1:12" ht="17.399999999999999" x14ac:dyDescent="0.25">
      <c r="A2" s="35" t="s">
        <v>6</v>
      </c>
      <c r="C2" s="2"/>
      <c r="G2" s="2" t="s">
        <v>18</v>
      </c>
      <c r="H2" s="70" t="s">
        <v>68</v>
      </c>
      <c r="I2" s="70"/>
      <c r="J2" s="70"/>
      <c r="K2" s="7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14">
        <v>2</v>
      </c>
      <c r="B6" s="15">
        <v>1</v>
      </c>
      <c r="C6" s="22" t="s">
        <v>20</v>
      </c>
      <c r="D6" s="5" t="s">
        <v>21</v>
      </c>
      <c r="E6" s="39" t="s">
        <v>60</v>
      </c>
      <c r="F6" s="40" t="s">
        <v>43</v>
      </c>
      <c r="G6" s="40">
        <v>6.1</v>
      </c>
      <c r="H6" s="40">
        <v>9</v>
      </c>
      <c r="I6" s="40">
        <v>30.5</v>
      </c>
      <c r="J6" s="40">
        <v>219.3</v>
      </c>
      <c r="K6" s="41">
        <v>411</v>
      </c>
      <c r="L6" s="40">
        <v>21.96</v>
      </c>
    </row>
    <row r="7" spans="1:12" ht="14.4" x14ac:dyDescent="0.3">
      <c r="A7" s="14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14"/>
      <c r="B8" s="15"/>
      <c r="C8" s="11"/>
      <c r="D8" s="7" t="s">
        <v>22</v>
      </c>
      <c r="E8" s="42" t="s">
        <v>83</v>
      </c>
      <c r="F8" s="43">
        <v>200</v>
      </c>
      <c r="G8" s="43">
        <v>1.9</v>
      </c>
      <c r="H8" s="43">
        <v>10.9</v>
      </c>
      <c r="I8" s="43">
        <v>7.1</v>
      </c>
      <c r="J8" s="43">
        <v>131.9</v>
      </c>
      <c r="K8" s="44">
        <v>1008</v>
      </c>
      <c r="L8" s="43">
        <v>1.82</v>
      </c>
    </row>
    <row r="9" spans="1:12" ht="14.4" x14ac:dyDescent="0.3">
      <c r="A9" s="14"/>
      <c r="B9" s="15"/>
      <c r="C9" s="11"/>
      <c r="D9" s="7" t="s">
        <v>23</v>
      </c>
      <c r="E9" s="42" t="s">
        <v>39</v>
      </c>
      <c r="F9" s="50">
        <v>11232</v>
      </c>
      <c r="G9" s="43">
        <v>5.8</v>
      </c>
      <c r="H9" s="43">
        <v>19.8</v>
      </c>
      <c r="I9" s="43">
        <v>6.6</v>
      </c>
      <c r="J9" s="43">
        <v>226.2</v>
      </c>
      <c r="K9" s="44">
        <v>43</v>
      </c>
      <c r="L9" s="43">
        <v>11.22</v>
      </c>
    </row>
    <row r="10" spans="1:12" ht="14.4" x14ac:dyDescent="0.3">
      <c r="A10" s="14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14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14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16"/>
      <c r="B13" s="17"/>
      <c r="C13" s="8"/>
      <c r="D13" s="18" t="s">
        <v>33</v>
      </c>
      <c r="E13" s="9"/>
      <c r="F13" s="19">
        <f>SUM(F6:F12)</f>
        <v>11432</v>
      </c>
      <c r="G13" s="19">
        <f t="shared" ref="G13:J13" si="0">SUM(G6:G12)</f>
        <v>13.8</v>
      </c>
      <c r="H13" s="19">
        <f t="shared" si="0"/>
        <v>39.700000000000003</v>
      </c>
      <c r="I13" s="19">
        <f t="shared" si="0"/>
        <v>44.2</v>
      </c>
      <c r="J13" s="19">
        <f t="shared" si="0"/>
        <v>577.40000000000009</v>
      </c>
      <c r="K13" s="25"/>
      <c r="L13" s="19">
        <f t="shared" ref="L13" si="1">SUM(L6:L12)</f>
        <v>35</v>
      </c>
    </row>
    <row r="14" spans="1:12" ht="14.4" x14ac:dyDescent="0.3">
      <c r="A14" s="13">
        <f>A6</f>
        <v>2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14"/>
      <c r="B15" s="15"/>
      <c r="C15" s="11"/>
      <c r="D15" s="7" t="s">
        <v>27</v>
      </c>
      <c r="E15" s="42" t="s">
        <v>61</v>
      </c>
      <c r="F15" s="43">
        <v>250</v>
      </c>
      <c r="G15" s="43">
        <v>17.7</v>
      </c>
      <c r="H15" s="43">
        <v>3.6</v>
      </c>
      <c r="I15" s="43">
        <v>1.2</v>
      </c>
      <c r="J15" s="43">
        <v>106.5</v>
      </c>
      <c r="K15" s="44">
        <v>233</v>
      </c>
      <c r="L15" s="43">
        <v>12.82</v>
      </c>
    </row>
    <row r="16" spans="1:12" ht="14.4" x14ac:dyDescent="0.3">
      <c r="A16" s="14"/>
      <c r="B16" s="15"/>
      <c r="C16" s="11"/>
      <c r="D16" s="7" t="s">
        <v>28</v>
      </c>
      <c r="E16" s="42" t="s">
        <v>102</v>
      </c>
      <c r="F16" s="43" t="s">
        <v>63</v>
      </c>
      <c r="G16" s="43">
        <v>3.2</v>
      </c>
      <c r="H16" s="43">
        <v>6.9</v>
      </c>
      <c r="I16" s="43">
        <v>12.8</v>
      </c>
      <c r="J16" s="43">
        <v>122.6</v>
      </c>
      <c r="K16" s="44">
        <v>633</v>
      </c>
      <c r="L16" s="43">
        <v>37.61</v>
      </c>
    </row>
    <row r="17" spans="1:12" ht="14.4" x14ac:dyDescent="0.3">
      <c r="A17" s="14"/>
      <c r="B17" s="15"/>
      <c r="C17" s="11"/>
      <c r="D17" s="7" t="s">
        <v>29</v>
      </c>
      <c r="E17" s="42" t="s">
        <v>103</v>
      </c>
      <c r="F17" s="43" t="s">
        <v>43</v>
      </c>
      <c r="G17" s="43">
        <v>12.3</v>
      </c>
      <c r="H17" s="43">
        <v>18.2</v>
      </c>
      <c r="I17" s="43">
        <v>39.799999999999997</v>
      </c>
      <c r="J17" s="43">
        <v>362.4</v>
      </c>
      <c r="K17" s="44">
        <v>747</v>
      </c>
      <c r="L17" s="43">
        <v>10.94</v>
      </c>
    </row>
    <row r="18" spans="1:12" ht="14.4" x14ac:dyDescent="0.3">
      <c r="A18" s="14"/>
      <c r="B18" s="15"/>
      <c r="C18" s="11"/>
      <c r="D18" s="7" t="s">
        <v>30</v>
      </c>
      <c r="E18" s="42" t="s">
        <v>79</v>
      </c>
      <c r="F18" s="43">
        <v>200</v>
      </c>
      <c r="G18" s="43">
        <v>0.2</v>
      </c>
      <c r="H18" s="43">
        <v>0.2</v>
      </c>
      <c r="I18" s="43">
        <v>27.2</v>
      </c>
      <c r="J18" s="43">
        <v>110</v>
      </c>
      <c r="K18" s="44">
        <v>933</v>
      </c>
      <c r="L18" s="43">
        <v>4.6399999999999997</v>
      </c>
    </row>
    <row r="19" spans="1:12" ht="14.4" x14ac:dyDescent="0.3">
      <c r="A19" s="14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14"/>
      <c r="B20" s="15"/>
      <c r="C20" s="11"/>
      <c r="D20" s="7" t="s">
        <v>32</v>
      </c>
      <c r="E20" s="42" t="s">
        <v>45</v>
      </c>
      <c r="F20" s="43">
        <v>40</v>
      </c>
      <c r="G20" s="43">
        <v>6.6</v>
      </c>
      <c r="H20" s="43">
        <v>1.2</v>
      </c>
      <c r="I20" s="43">
        <v>34.200000000000003</v>
      </c>
      <c r="J20" s="43">
        <v>165.4</v>
      </c>
      <c r="K20" s="44"/>
      <c r="L20" s="43">
        <v>4.8</v>
      </c>
    </row>
    <row r="21" spans="1:12" ht="14.4" x14ac:dyDescent="0.3">
      <c r="A21" s="14"/>
      <c r="B21" s="15"/>
      <c r="C21" s="11"/>
      <c r="D21" s="6" t="s">
        <v>55</v>
      </c>
      <c r="E21" s="42" t="s">
        <v>56</v>
      </c>
      <c r="F21" s="43">
        <v>100</v>
      </c>
      <c r="G21" s="43">
        <v>1.6</v>
      </c>
      <c r="H21" s="43">
        <v>4.4000000000000004</v>
      </c>
      <c r="I21" s="43">
        <v>8.3000000000000007</v>
      </c>
      <c r="J21" s="43">
        <v>77.5</v>
      </c>
      <c r="K21" s="44">
        <v>81</v>
      </c>
      <c r="L21" s="43">
        <v>6.18</v>
      </c>
    </row>
    <row r="22" spans="1:12" ht="14.4" x14ac:dyDescent="0.3">
      <c r="A22" s="14"/>
      <c r="B22" s="15"/>
      <c r="C22" s="11"/>
      <c r="D22" s="6" t="s">
        <v>66</v>
      </c>
      <c r="E22" s="42" t="s">
        <v>86</v>
      </c>
      <c r="F22" s="43">
        <v>100</v>
      </c>
      <c r="G22" s="43">
        <v>9.8000000000000007</v>
      </c>
      <c r="H22" s="43">
        <v>1.2</v>
      </c>
      <c r="I22" s="43"/>
      <c r="J22" s="43">
        <v>112</v>
      </c>
      <c r="K22" s="44"/>
      <c r="L22" s="43">
        <v>8.01</v>
      </c>
    </row>
    <row r="23" spans="1:12" ht="15" thickBot="1" x14ac:dyDescent="0.35">
      <c r="A23" s="16"/>
      <c r="B23" s="17"/>
      <c r="C23" s="8"/>
      <c r="D23" s="18" t="s">
        <v>33</v>
      </c>
      <c r="E23" s="9"/>
      <c r="F23" s="19">
        <f>SUM(F14:F22)</f>
        <v>690</v>
      </c>
      <c r="G23" s="19">
        <f t="shared" ref="G23:J23" si="2">SUM(G14:G22)</f>
        <v>51.400000000000006</v>
      </c>
      <c r="H23" s="19">
        <f t="shared" si="2"/>
        <v>35.700000000000003</v>
      </c>
      <c r="I23" s="19">
        <f t="shared" si="2"/>
        <v>123.5</v>
      </c>
      <c r="J23" s="19">
        <f t="shared" si="2"/>
        <v>1056.4000000000001</v>
      </c>
      <c r="K23" s="25"/>
      <c r="L23" s="19">
        <f t="shared" ref="L23" si="3">SUM(L14:L22)</f>
        <v>84.999999999999986</v>
      </c>
    </row>
    <row r="24" spans="1:12" ht="15" customHeight="1" thickBot="1" x14ac:dyDescent="0.3">
      <c r="A24" s="56"/>
      <c r="B24" s="57"/>
      <c r="C24" s="71" t="s">
        <v>4</v>
      </c>
      <c r="D24" s="72"/>
      <c r="E24" s="31"/>
      <c r="F24" s="32">
        <f>F13+F23</f>
        <v>12122</v>
      </c>
      <c r="G24" s="32">
        <f t="shared" ref="G24:J24" si="4">G13+G23</f>
        <v>65.2</v>
      </c>
      <c r="H24" s="32">
        <f t="shared" si="4"/>
        <v>75.400000000000006</v>
      </c>
      <c r="I24" s="32">
        <f t="shared" si="4"/>
        <v>167.7</v>
      </c>
      <c r="J24" s="32">
        <f t="shared" si="4"/>
        <v>1633.8000000000002</v>
      </c>
      <c r="K24" s="32"/>
      <c r="L24" s="32">
        <f t="shared" ref="L24" si="5">L13+L23</f>
        <v>119.99999999999999</v>
      </c>
    </row>
    <row r="25" spans="1:12" ht="14.4" x14ac:dyDescent="0.3">
      <c r="A25" s="20">
        <v>2</v>
      </c>
      <c r="B25" s="21">
        <v>2</v>
      </c>
      <c r="C25" s="22" t="s">
        <v>20</v>
      </c>
      <c r="D25" s="5" t="s">
        <v>21</v>
      </c>
      <c r="E25" s="39" t="s">
        <v>69</v>
      </c>
      <c r="F25" s="40" t="s">
        <v>43</v>
      </c>
      <c r="G25" s="40">
        <v>5.8</v>
      </c>
      <c r="H25" s="40">
        <v>10.85</v>
      </c>
      <c r="I25" s="40">
        <v>42.9</v>
      </c>
      <c r="J25" s="40">
        <v>294</v>
      </c>
      <c r="K25" s="41">
        <v>417</v>
      </c>
      <c r="L25" s="52">
        <v>16.41</v>
      </c>
    </row>
    <row r="26" spans="1:12" ht="14.4" x14ac:dyDescent="0.3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23"/>
      <c r="B27" s="15"/>
      <c r="C27" s="11"/>
      <c r="D27" s="7" t="s">
        <v>22</v>
      </c>
      <c r="E27" s="42" t="s">
        <v>104</v>
      </c>
      <c r="F27" s="43">
        <v>200</v>
      </c>
      <c r="G27" s="43">
        <v>12.13</v>
      </c>
      <c r="H27" s="43">
        <v>19.149999999999999</v>
      </c>
      <c r="I27" s="43">
        <v>67.27</v>
      </c>
      <c r="J27" s="43">
        <v>116</v>
      </c>
      <c r="K27" s="44">
        <v>1008</v>
      </c>
      <c r="L27" s="53">
        <v>3.37</v>
      </c>
    </row>
    <row r="28" spans="1:12" ht="14.4" x14ac:dyDescent="0.3">
      <c r="A28" s="23"/>
      <c r="B28" s="15"/>
      <c r="C28" s="11"/>
      <c r="D28" s="7" t="s">
        <v>23</v>
      </c>
      <c r="E28" s="42" t="s">
        <v>39</v>
      </c>
      <c r="F28" s="43">
        <v>200</v>
      </c>
      <c r="G28" s="43">
        <v>0.53</v>
      </c>
      <c r="H28" s="43"/>
      <c r="I28" s="43"/>
      <c r="J28" s="43">
        <v>41.6</v>
      </c>
      <c r="K28" s="44">
        <v>43</v>
      </c>
      <c r="L28" s="53">
        <v>15.22</v>
      </c>
    </row>
    <row r="29" spans="1:12" ht="14.4" x14ac:dyDescent="0.3">
      <c r="A29" s="23"/>
      <c r="B29" s="15"/>
      <c r="C29" s="11"/>
      <c r="D29" s="7" t="s">
        <v>24</v>
      </c>
      <c r="E29" s="54"/>
      <c r="F29" s="43"/>
      <c r="G29" s="43"/>
      <c r="H29" s="43"/>
      <c r="I29" s="43"/>
      <c r="J29" s="43"/>
      <c r="K29" s="44"/>
      <c r="L29" s="43"/>
    </row>
    <row r="30" spans="1:12" ht="14.4" x14ac:dyDescent="0.3">
      <c r="A30" s="23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23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24"/>
      <c r="B32" s="17"/>
      <c r="C32" s="8"/>
      <c r="D32" s="18" t="s">
        <v>33</v>
      </c>
      <c r="E32" s="9"/>
      <c r="F32" s="19">
        <f>SUM(F25:F31)</f>
        <v>400</v>
      </c>
      <c r="G32" s="19">
        <f t="shared" ref="G32:J32" si="6">SUM(G25:G31)</f>
        <v>18.46</v>
      </c>
      <c r="H32" s="19">
        <f t="shared" si="6"/>
        <v>30</v>
      </c>
      <c r="I32" s="19">
        <f t="shared" si="6"/>
        <v>110.16999999999999</v>
      </c>
      <c r="J32" s="19">
        <f t="shared" si="6"/>
        <v>451.6</v>
      </c>
      <c r="K32" s="25"/>
      <c r="L32" s="19">
        <f t="shared" ref="L32" si="7">SUM(L25:L31)</f>
        <v>35</v>
      </c>
    </row>
    <row r="33" spans="1:12" ht="14.4" x14ac:dyDescent="0.3">
      <c r="A33" s="26">
        <v>2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23"/>
      <c r="B34" s="15"/>
      <c r="C34" s="11"/>
      <c r="D34" s="7" t="s">
        <v>27</v>
      </c>
      <c r="E34" s="42" t="s">
        <v>40</v>
      </c>
      <c r="F34" s="43">
        <v>250</v>
      </c>
      <c r="G34" s="43">
        <v>9</v>
      </c>
      <c r="H34" s="43">
        <v>3.9</v>
      </c>
      <c r="I34" s="43">
        <v>20.7</v>
      </c>
      <c r="J34" s="43">
        <v>153.9</v>
      </c>
      <c r="K34" s="44">
        <v>221</v>
      </c>
      <c r="L34" s="53">
        <v>14.82</v>
      </c>
    </row>
    <row r="35" spans="1:12" ht="14.4" x14ac:dyDescent="0.3">
      <c r="A35" s="23"/>
      <c r="B35" s="15"/>
      <c r="C35" s="11"/>
      <c r="D35" s="7" t="s">
        <v>28</v>
      </c>
      <c r="E35" s="42" t="s">
        <v>105</v>
      </c>
      <c r="F35" s="43" t="s">
        <v>70</v>
      </c>
      <c r="G35" s="43">
        <v>6.93</v>
      </c>
      <c r="H35" s="43">
        <v>47.7</v>
      </c>
      <c r="I35" s="43">
        <v>11.7</v>
      </c>
      <c r="J35" s="43">
        <v>139.19999999999999</v>
      </c>
      <c r="K35" s="44">
        <v>668</v>
      </c>
      <c r="L35" s="43">
        <v>30.81</v>
      </c>
    </row>
    <row r="36" spans="1:12" ht="14.4" x14ac:dyDescent="0.3">
      <c r="A36" s="23"/>
      <c r="B36" s="15"/>
      <c r="C36" s="11"/>
      <c r="D36" s="7" t="s">
        <v>29</v>
      </c>
      <c r="E36" s="42" t="s">
        <v>42</v>
      </c>
      <c r="F36" s="43" t="s">
        <v>43</v>
      </c>
      <c r="G36" s="51"/>
      <c r="H36" s="43">
        <v>7.47</v>
      </c>
      <c r="I36" s="43">
        <v>11.07</v>
      </c>
      <c r="J36" s="43">
        <v>139.19999999999999</v>
      </c>
      <c r="K36" s="44">
        <v>753</v>
      </c>
      <c r="L36" s="53">
        <v>8.33</v>
      </c>
    </row>
    <row r="37" spans="1:12" ht="14.4" x14ac:dyDescent="0.3">
      <c r="A37" s="23"/>
      <c r="B37" s="15"/>
      <c r="C37" s="11"/>
      <c r="D37" s="7" t="s">
        <v>30</v>
      </c>
      <c r="E37" s="42" t="s">
        <v>44</v>
      </c>
      <c r="F37" s="43" t="s">
        <v>71</v>
      </c>
      <c r="G37" s="43">
        <v>0</v>
      </c>
      <c r="H37" s="43">
        <v>0</v>
      </c>
      <c r="I37" s="43">
        <v>22.2</v>
      </c>
      <c r="J37" s="43">
        <v>85</v>
      </c>
      <c r="K37" s="44">
        <v>933</v>
      </c>
      <c r="L37" s="53">
        <v>7.75</v>
      </c>
    </row>
    <row r="38" spans="1:12" ht="14.4" x14ac:dyDescent="0.3">
      <c r="A38" s="23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23"/>
      <c r="B39" s="15"/>
      <c r="C39" s="11"/>
      <c r="D39" s="7" t="s">
        <v>32</v>
      </c>
      <c r="E39" s="42" t="s">
        <v>45</v>
      </c>
      <c r="F39" s="43">
        <v>40</v>
      </c>
      <c r="G39" s="43">
        <v>1.98</v>
      </c>
      <c r="H39" s="43">
        <v>0.36</v>
      </c>
      <c r="I39" s="43">
        <v>10.199999999999999</v>
      </c>
      <c r="J39" s="43">
        <v>52.2</v>
      </c>
      <c r="K39" s="44"/>
      <c r="L39" s="53">
        <v>4.8</v>
      </c>
    </row>
    <row r="40" spans="1:12" ht="14.4" x14ac:dyDescent="0.3">
      <c r="A40" s="23"/>
      <c r="B40" s="15"/>
      <c r="C40" s="11"/>
      <c r="D40" s="6" t="s">
        <v>55</v>
      </c>
      <c r="E40" s="42" t="s">
        <v>56</v>
      </c>
      <c r="F40" s="43" t="s">
        <v>50</v>
      </c>
      <c r="G40" s="43">
        <v>1.6</v>
      </c>
      <c r="H40" s="43">
        <v>4.4000000000000004</v>
      </c>
      <c r="I40" s="43">
        <v>8.3000000000000007</v>
      </c>
      <c r="J40" s="43">
        <v>77.5</v>
      </c>
      <c r="K40" s="44">
        <v>81</v>
      </c>
      <c r="L40" s="53">
        <v>6.18</v>
      </c>
    </row>
    <row r="41" spans="1:12" ht="14.4" x14ac:dyDescent="0.3">
      <c r="A41" s="23"/>
      <c r="B41" s="15"/>
      <c r="C41" s="11"/>
      <c r="D41" s="55" t="s">
        <v>46</v>
      </c>
      <c r="E41" s="54" t="s">
        <v>98</v>
      </c>
      <c r="F41" s="43">
        <v>100</v>
      </c>
      <c r="G41" s="43">
        <v>0</v>
      </c>
      <c r="H41" s="43">
        <v>0</v>
      </c>
      <c r="I41" s="43">
        <v>0</v>
      </c>
      <c r="J41" s="43">
        <v>0</v>
      </c>
      <c r="K41" s="44">
        <v>0</v>
      </c>
      <c r="L41" s="43">
        <v>12.31</v>
      </c>
    </row>
    <row r="42" spans="1:12" ht="14.4" x14ac:dyDescent="0.3">
      <c r="A42" s="24"/>
      <c r="B42" s="17"/>
      <c r="C42" s="8"/>
      <c r="D42" s="18" t="s">
        <v>33</v>
      </c>
      <c r="E42" s="9"/>
      <c r="F42" s="19">
        <f>SUM(F33:F41)</f>
        <v>390</v>
      </c>
      <c r="G42" s="19">
        <f t="shared" ref="G42:J42" si="8">SUM(G33:G41)</f>
        <v>19.510000000000002</v>
      </c>
      <c r="H42" s="19">
        <f t="shared" si="8"/>
        <v>63.83</v>
      </c>
      <c r="I42" s="19">
        <f t="shared" si="8"/>
        <v>84.17</v>
      </c>
      <c r="J42" s="19">
        <f t="shared" si="8"/>
        <v>647</v>
      </c>
      <c r="K42" s="25"/>
      <c r="L42" s="19">
        <f t="shared" ref="L42" si="9">SUM(L33:L41)</f>
        <v>85</v>
      </c>
    </row>
    <row r="43" spans="1:12" ht="15" thickBot="1" x14ac:dyDescent="0.3">
      <c r="A43" s="29">
        <f>A25</f>
        <v>2</v>
      </c>
      <c r="B43" s="30">
        <f>B25</f>
        <v>2</v>
      </c>
      <c r="C43" s="71" t="s">
        <v>4</v>
      </c>
      <c r="D43" s="72"/>
      <c r="E43" s="31"/>
      <c r="F43" s="32">
        <f>F32+F42</f>
        <v>790</v>
      </c>
      <c r="G43" s="32">
        <f t="shared" ref="G43:J43" si="10">G32+G42</f>
        <v>37.97</v>
      </c>
      <c r="H43" s="32">
        <f t="shared" si="10"/>
        <v>93.83</v>
      </c>
      <c r="I43" s="32">
        <f t="shared" si="10"/>
        <v>194.33999999999997</v>
      </c>
      <c r="J43" s="32">
        <f t="shared" si="10"/>
        <v>1098.5999999999999</v>
      </c>
      <c r="K43" s="32"/>
      <c r="L43" s="32">
        <f t="shared" ref="L43" si="11">L32+L42</f>
        <v>120</v>
      </c>
    </row>
    <row r="44" spans="1:12" ht="14.4" x14ac:dyDescent="0.3">
      <c r="A44" s="20">
        <v>2</v>
      </c>
      <c r="B44" s="21">
        <v>3</v>
      </c>
      <c r="C44" s="22" t="s">
        <v>20</v>
      </c>
      <c r="D44" s="5" t="s">
        <v>21</v>
      </c>
      <c r="E44" s="39" t="s">
        <v>76</v>
      </c>
      <c r="F44" s="40" t="s">
        <v>43</v>
      </c>
      <c r="G44" s="40">
        <v>3.4</v>
      </c>
      <c r="H44" s="40">
        <v>4.6900000000000004</v>
      </c>
      <c r="I44" s="40">
        <v>11.64</v>
      </c>
      <c r="J44" s="40">
        <v>101.23</v>
      </c>
      <c r="K44" s="41">
        <v>411</v>
      </c>
      <c r="L44" s="52">
        <v>15.58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5.8</v>
      </c>
      <c r="H46" s="43">
        <v>5.8</v>
      </c>
      <c r="I46" s="43">
        <v>34.4</v>
      </c>
      <c r="J46" s="43">
        <v>205.6</v>
      </c>
      <c r="K46" s="44">
        <v>534</v>
      </c>
      <c r="L46" s="53">
        <v>4.2</v>
      </c>
    </row>
    <row r="47" spans="1:12" ht="14.4" x14ac:dyDescent="0.3">
      <c r="A47" s="23"/>
      <c r="B47" s="15"/>
      <c r="C47" s="11"/>
      <c r="D47" s="7" t="s">
        <v>23</v>
      </c>
      <c r="E47" s="42" t="s">
        <v>39</v>
      </c>
      <c r="F47" s="43" t="s">
        <v>77</v>
      </c>
      <c r="G47" s="43">
        <v>25.5</v>
      </c>
      <c r="H47" s="43">
        <v>30.5</v>
      </c>
      <c r="I47" s="43">
        <v>32.4</v>
      </c>
      <c r="J47" s="43">
        <v>350</v>
      </c>
      <c r="K47" s="44">
        <v>43</v>
      </c>
      <c r="L47" s="53">
        <v>15.22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200</v>
      </c>
      <c r="G51" s="19">
        <f t="shared" ref="G51" si="12">SUM(G44:G50)</f>
        <v>34.700000000000003</v>
      </c>
      <c r="H51" s="19">
        <f t="shared" ref="H51" si="13">SUM(H44:H50)</f>
        <v>40.99</v>
      </c>
      <c r="I51" s="19">
        <f t="shared" ref="I51" si="14">SUM(I44:I50)</f>
        <v>78.44</v>
      </c>
      <c r="J51" s="19">
        <f t="shared" ref="J51:L51" si="15">SUM(J44:J50)</f>
        <v>656.82999999999993</v>
      </c>
      <c r="K51" s="25"/>
      <c r="L51" s="19">
        <f t="shared" si="15"/>
        <v>35</v>
      </c>
    </row>
    <row r="52" spans="1:12" ht="14.4" x14ac:dyDescent="0.3">
      <c r="A52" s="26">
        <f>A44</f>
        <v>2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78</v>
      </c>
      <c r="F53" s="43">
        <v>250</v>
      </c>
      <c r="G53" s="43">
        <v>125.3</v>
      </c>
      <c r="H53" s="43">
        <v>3.2240000000000002</v>
      </c>
      <c r="I53" s="43">
        <v>7.66</v>
      </c>
      <c r="J53" s="43">
        <v>73.400000000000006</v>
      </c>
      <c r="K53" s="44">
        <v>208</v>
      </c>
      <c r="L53" s="53">
        <v>17.59</v>
      </c>
    </row>
    <row r="54" spans="1:12" ht="14.4" x14ac:dyDescent="0.3">
      <c r="A54" s="23"/>
      <c r="B54" s="15"/>
      <c r="C54" s="11"/>
      <c r="D54" s="7" t="s">
        <v>28</v>
      </c>
      <c r="E54" s="42" t="s">
        <v>52</v>
      </c>
      <c r="F54" s="59" t="s">
        <v>107</v>
      </c>
      <c r="G54" s="43">
        <v>12.1</v>
      </c>
      <c r="H54" s="43">
        <v>10.88</v>
      </c>
      <c r="I54" s="43">
        <v>1.8</v>
      </c>
      <c r="J54" s="43">
        <v>189.76</v>
      </c>
      <c r="K54" s="44">
        <v>658</v>
      </c>
      <c r="L54" s="53">
        <v>34.51</v>
      </c>
    </row>
    <row r="55" spans="1:12" ht="14.4" x14ac:dyDescent="0.3">
      <c r="A55" s="23"/>
      <c r="B55" s="15"/>
      <c r="C55" s="11"/>
      <c r="D55" s="7" t="s">
        <v>29</v>
      </c>
      <c r="E55" s="42" t="s">
        <v>54</v>
      </c>
      <c r="F55" s="43" t="s">
        <v>43</v>
      </c>
      <c r="G55" s="43">
        <v>3.08</v>
      </c>
      <c r="H55" s="43">
        <v>4.5</v>
      </c>
      <c r="I55" s="43">
        <v>30.5</v>
      </c>
      <c r="J55" s="43">
        <v>175</v>
      </c>
      <c r="K55" s="44">
        <v>747</v>
      </c>
      <c r="L55" s="53">
        <v>10.94</v>
      </c>
    </row>
    <row r="56" spans="1:12" ht="14.4" x14ac:dyDescent="0.3">
      <c r="A56" s="23"/>
      <c r="B56" s="15"/>
      <c r="C56" s="11"/>
      <c r="D56" s="7" t="s">
        <v>30</v>
      </c>
      <c r="E56" s="42" t="s">
        <v>79</v>
      </c>
      <c r="F56" s="43">
        <v>200</v>
      </c>
      <c r="G56" s="43">
        <v>0</v>
      </c>
      <c r="H56" s="43">
        <v>0</v>
      </c>
      <c r="I56" s="43">
        <v>22.2</v>
      </c>
      <c r="J56" s="43">
        <v>83</v>
      </c>
      <c r="K56" s="44">
        <v>933</v>
      </c>
      <c r="L56" s="53">
        <v>4.66</v>
      </c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45</v>
      </c>
      <c r="F58" s="43">
        <v>40</v>
      </c>
      <c r="G58" s="43">
        <v>1.98</v>
      </c>
      <c r="H58" s="43">
        <v>0.36</v>
      </c>
      <c r="I58" s="43">
        <v>10.199999999999999</v>
      </c>
      <c r="J58" s="43">
        <v>52.2</v>
      </c>
      <c r="K58" s="44"/>
      <c r="L58" s="53">
        <v>4.78</v>
      </c>
    </row>
    <row r="59" spans="1:12" ht="14.4" x14ac:dyDescent="0.3">
      <c r="A59" s="23"/>
      <c r="B59" s="15"/>
      <c r="C59" s="11"/>
      <c r="D59" s="6" t="s">
        <v>55</v>
      </c>
      <c r="E59" s="42" t="s">
        <v>80</v>
      </c>
      <c r="F59" s="43" t="s">
        <v>81</v>
      </c>
      <c r="G59" s="43">
        <v>0.84</v>
      </c>
      <c r="H59" s="43">
        <v>5.05</v>
      </c>
      <c r="I59" s="43">
        <v>5.07</v>
      </c>
      <c r="J59" s="43">
        <v>69</v>
      </c>
      <c r="K59" s="44">
        <v>89</v>
      </c>
      <c r="L59" s="53">
        <v>6.86</v>
      </c>
    </row>
    <row r="60" spans="1:12" ht="14.4" x14ac:dyDescent="0.3">
      <c r="A60" s="23"/>
      <c r="B60" s="15"/>
      <c r="C60" s="11"/>
      <c r="D60" s="62" t="s">
        <v>46</v>
      </c>
      <c r="E60" s="42" t="s">
        <v>106</v>
      </c>
      <c r="F60" s="43">
        <v>50</v>
      </c>
      <c r="G60" s="43">
        <v>0</v>
      </c>
      <c r="H60" s="43">
        <v>0</v>
      </c>
      <c r="I60" s="43">
        <v>0</v>
      </c>
      <c r="J60" s="43">
        <v>85</v>
      </c>
      <c r="K60" s="44"/>
      <c r="L60" s="53">
        <v>5.66</v>
      </c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540</v>
      </c>
      <c r="G61" s="19">
        <f t="shared" ref="G61" si="16">SUM(G52:G60)</f>
        <v>143.30000000000001</v>
      </c>
      <c r="H61" s="19">
        <f t="shared" ref="H61" si="17">SUM(H52:H60)</f>
        <v>24.013999999999999</v>
      </c>
      <c r="I61" s="19">
        <f t="shared" ref="I61" si="18">SUM(I52:I60)</f>
        <v>77.430000000000007</v>
      </c>
      <c r="J61" s="19">
        <f t="shared" ref="J61:L61" si="19">SUM(J52:J60)</f>
        <v>727.36</v>
      </c>
      <c r="K61" s="25"/>
      <c r="L61" s="19">
        <f t="shared" si="19"/>
        <v>84.999999999999986</v>
      </c>
    </row>
    <row r="62" spans="1:12" ht="15.75" customHeight="1" thickBot="1" x14ac:dyDescent="0.3">
      <c r="A62" s="29">
        <f>A44</f>
        <v>2</v>
      </c>
      <c r="B62" s="30">
        <f>B44</f>
        <v>3</v>
      </c>
      <c r="C62" s="71" t="s">
        <v>4</v>
      </c>
      <c r="D62" s="72"/>
      <c r="E62" s="31"/>
      <c r="F62" s="32">
        <f>F51+F61</f>
        <v>740</v>
      </c>
      <c r="G62" s="32">
        <f>G51+G61</f>
        <v>178</v>
      </c>
      <c r="H62" s="32">
        <f>H51+H61</f>
        <v>65.004000000000005</v>
      </c>
      <c r="I62" s="32">
        <f>I51+I61</f>
        <v>155.87</v>
      </c>
      <c r="J62" s="32">
        <f>J51+J61</f>
        <v>1384.19</v>
      </c>
      <c r="K62" s="32"/>
      <c r="L62" s="66">
        <f>L51+L61</f>
        <v>119.99999999999999</v>
      </c>
    </row>
    <row r="63" spans="1:12" ht="14.4" x14ac:dyDescent="0.3">
      <c r="A63" s="20">
        <v>2</v>
      </c>
      <c r="B63" s="21">
        <v>4</v>
      </c>
      <c r="C63" s="22" t="s">
        <v>20</v>
      </c>
      <c r="D63" s="5" t="s">
        <v>21</v>
      </c>
      <c r="E63" s="60" t="s">
        <v>72</v>
      </c>
      <c r="F63" s="58" t="s">
        <v>73</v>
      </c>
      <c r="G63" s="61" t="s">
        <v>108</v>
      </c>
      <c r="H63" s="40">
        <v>7.74</v>
      </c>
      <c r="I63" s="40">
        <v>21.61</v>
      </c>
      <c r="J63" s="40">
        <v>19.600000000000001</v>
      </c>
      <c r="K63" s="41">
        <v>189</v>
      </c>
      <c r="L63" s="52">
        <v>25.4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54" t="s">
        <v>47</v>
      </c>
      <c r="F65" s="43">
        <v>200</v>
      </c>
      <c r="G65" s="43">
        <v>0.2</v>
      </c>
      <c r="H65" s="59">
        <v>0</v>
      </c>
      <c r="I65" s="43">
        <v>32.6</v>
      </c>
      <c r="J65" s="43">
        <v>132</v>
      </c>
      <c r="K65" s="44">
        <v>948</v>
      </c>
      <c r="L65" s="53">
        <v>5.41</v>
      </c>
    </row>
    <row r="66" spans="1:12" ht="14.4" x14ac:dyDescent="0.3">
      <c r="A66" s="23"/>
      <c r="B66" s="15"/>
      <c r="C66" s="11"/>
      <c r="D66" s="7" t="s">
        <v>23</v>
      </c>
      <c r="E66" s="42" t="s">
        <v>48</v>
      </c>
      <c r="F66" s="43">
        <v>60</v>
      </c>
      <c r="G66" s="43">
        <v>7.6</v>
      </c>
      <c r="H66" s="43">
        <v>0.9</v>
      </c>
      <c r="I66" s="43">
        <v>46.7</v>
      </c>
      <c r="J66" s="43">
        <v>213.6</v>
      </c>
      <c r="K66" s="44"/>
      <c r="L66" s="53">
        <v>4.1900000000000004</v>
      </c>
    </row>
    <row r="67" spans="1:12" ht="14.4" x14ac:dyDescent="0.3">
      <c r="A67" s="23"/>
      <c r="B67" s="15"/>
      <c r="C67" s="11"/>
      <c r="D67" s="7" t="s">
        <v>24</v>
      </c>
      <c r="E67" s="54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260</v>
      </c>
      <c r="G70" s="19">
        <f t="shared" ref="G70" si="20">SUM(G63:G69)</f>
        <v>7.8</v>
      </c>
      <c r="H70" s="19">
        <f t="shared" ref="H70" si="21">SUM(H63:H69)</f>
        <v>8.64</v>
      </c>
      <c r="I70" s="19">
        <f t="shared" ref="I70" si="22">SUM(I63:I69)</f>
        <v>100.91</v>
      </c>
      <c r="J70" s="19">
        <f t="shared" ref="J70:L70" si="23">SUM(J63:J69)</f>
        <v>365.2</v>
      </c>
      <c r="K70" s="25"/>
      <c r="L70" s="19">
        <f t="shared" si="23"/>
        <v>35</v>
      </c>
    </row>
    <row r="71" spans="1:12" ht="14.4" x14ac:dyDescent="0.3">
      <c r="A71" s="26">
        <f>A63</f>
        <v>2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49</v>
      </c>
      <c r="F72" s="43">
        <v>250</v>
      </c>
      <c r="G72" s="43">
        <v>2.7</v>
      </c>
      <c r="H72" s="43">
        <v>25.2</v>
      </c>
      <c r="I72" s="43">
        <v>0.81</v>
      </c>
      <c r="J72" s="43">
        <v>116</v>
      </c>
      <c r="K72" s="44">
        <v>233</v>
      </c>
      <c r="L72" s="63">
        <v>14.7</v>
      </c>
    </row>
    <row r="73" spans="1:12" ht="14.4" x14ac:dyDescent="0.3">
      <c r="A73" s="23"/>
      <c r="B73" s="15"/>
      <c r="C73" s="11"/>
      <c r="D73" s="7" t="s">
        <v>28</v>
      </c>
      <c r="E73" s="42" t="s">
        <v>109</v>
      </c>
      <c r="F73" s="43">
        <v>200</v>
      </c>
      <c r="G73" s="43">
        <v>21.58</v>
      </c>
      <c r="H73" s="43">
        <v>18.559999999999999</v>
      </c>
      <c r="I73" s="43">
        <v>29.42</v>
      </c>
      <c r="J73" s="43">
        <v>371.02</v>
      </c>
      <c r="K73" s="44">
        <v>631</v>
      </c>
      <c r="L73" s="59">
        <v>36.409999999999997</v>
      </c>
    </row>
    <row r="74" spans="1:12" ht="14.4" x14ac:dyDescent="0.3">
      <c r="A74" s="23"/>
      <c r="B74" s="15"/>
      <c r="C74" s="11"/>
      <c r="D74" s="7" t="s">
        <v>29</v>
      </c>
      <c r="E74" s="42" t="s">
        <v>51</v>
      </c>
      <c r="F74" s="43">
        <v>150</v>
      </c>
      <c r="G74" s="43">
        <v>3.06</v>
      </c>
      <c r="H74" s="43">
        <v>4.8</v>
      </c>
      <c r="I74" s="43">
        <v>20.45</v>
      </c>
      <c r="J74" s="43">
        <v>137.25</v>
      </c>
      <c r="K74" s="44">
        <v>757</v>
      </c>
      <c r="L74" s="64">
        <v>13.8</v>
      </c>
    </row>
    <row r="75" spans="1:12" ht="14.4" x14ac:dyDescent="0.3">
      <c r="A75" s="23"/>
      <c r="B75" s="15"/>
      <c r="C75" s="11"/>
      <c r="D75" s="7" t="s">
        <v>30</v>
      </c>
      <c r="E75" s="54" t="s">
        <v>64</v>
      </c>
      <c r="F75" s="43">
        <v>200</v>
      </c>
      <c r="G75" s="43">
        <v>0</v>
      </c>
      <c r="H75" s="43">
        <v>0</v>
      </c>
      <c r="I75" s="43">
        <v>27.2</v>
      </c>
      <c r="J75" s="43">
        <v>83</v>
      </c>
      <c r="K75" s="44">
        <v>933</v>
      </c>
      <c r="L75" s="63">
        <v>1.53</v>
      </c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59"/>
    </row>
    <row r="77" spans="1:12" ht="14.4" x14ac:dyDescent="0.3">
      <c r="A77" s="23"/>
      <c r="B77" s="15"/>
      <c r="C77" s="11"/>
      <c r="D77" s="7" t="s">
        <v>32</v>
      </c>
      <c r="E77" s="42" t="s">
        <v>45</v>
      </c>
      <c r="F77" s="43">
        <v>40</v>
      </c>
      <c r="G77" s="43">
        <v>6.6</v>
      </c>
      <c r="H77" s="43">
        <v>1.2</v>
      </c>
      <c r="I77" s="43">
        <v>34.200000000000003</v>
      </c>
      <c r="J77" s="43">
        <v>165.4</v>
      </c>
      <c r="K77" s="44"/>
      <c r="L77" s="63">
        <v>4.8</v>
      </c>
    </row>
    <row r="78" spans="1:12" ht="14.4" x14ac:dyDescent="0.3">
      <c r="A78" s="23"/>
      <c r="B78" s="15"/>
      <c r="C78" s="11"/>
      <c r="D78" s="6" t="s">
        <v>55</v>
      </c>
      <c r="E78" s="42" t="s">
        <v>74</v>
      </c>
      <c r="F78" s="43">
        <v>100</v>
      </c>
      <c r="G78" s="43">
        <v>4</v>
      </c>
      <c r="H78" s="43">
        <v>6.6</v>
      </c>
      <c r="I78" s="43">
        <v>18.399999999999999</v>
      </c>
      <c r="J78" s="43">
        <v>150</v>
      </c>
      <c r="K78" s="44">
        <v>81</v>
      </c>
      <c r="L78" s="63">
        <v>6.55</v>
      </c>
    </row>
    <row r="79" spans="1:12" ht="14.4" x14ac:dyDescent="0.3">
      <c r="A79" s="23"/>
      <c r="B79" s="15"/>
      <c r="C79" s="11"/>
      <c r="D79" s="62" t="s">
        <v>46</v>
      </c>
      <c r="E79" s="54" t="s">
        <v>75</v>
      </c>
      <c r="F79" s="43">
        <v>100</v>
      </c>
      <c r="G79" s="43">
        <v>0</v>
      </c>
      <c r="H79" s="43">
        <v>0</v>
      </c>
      <c r="I79" s="43">
        <v>0</v>
      </c>
      <c r="J79" s="43">
        <v>8</v>
      </c>
      <c r="K79" s="44"/>
      <c r="L79" s="63">
        <v>7.21</v>
      </c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1040</v>
      </c>
      <c r="G80" s="19">
        <f t="shared" ref="G80" si="24">SUM(G71:G79)</f>
        <v>37.94</v>
      </c>
      <c r="H80" s="19">
        <f t="shared" ref="H80" si="25">SUM(H71:H79)</f>
        <v>56.36</v>
      </c>
      <c r="I80" s="19">
        <f t="shared" ref="I80" si="26">SUM(I71:I79)</f>
        <v>130.47999999999999</v>
      </c>
      <c r="J80" s="19">
        <f t="shared" ref="J80" si="27">SUM(J71:J79)</f>
        <v>1030.67</v>
      </c>
      <c r="K80" s="25"/>
      <c r="L80" s="19">
        <f>SUM(L71:L79)</f>
        <v>84.999999999999986</v>
      </c>
    </row>
    <row r="81" spans="1:12" ht="15.75" customHeight="1" x14ac:dyDescent="0.25">
      <c r="A81" s="29">
        <f>A63</f>
        <v>2</v>
      </c>
      <c r="B81" s="30">
        <f>B63</f>
        <v>4</v>
      </c>
      <c r="C81" s="71" t="s">
        <v>4</v>
      </c>
      <c r="D81" s="72"/>
      <c r="E81" s="31"/>
      <c r="F81" s="32">
        <f>F70+F80</f>
        <v>1300</v>
      </c>
      <c r="G81" s="32">
        <f t="shared" ref="G81" si="28">G70+G80</f>
        <v>45.739999999999995</v>
      </c>
      <c r="H81" s="32">
        <f t="shared" ref="H81" si="29">H70+H80</f>
        <v>65</v>
      </c>
      <c r="I81" s="32">
        <f t="shared" ref="I81" si="30">I70+I80</f>
        <v>231.39</v>
      </c>
      <c r="J81" s="32">
        <f t="shared" ref="J81:L81" si="31">J70+J80</f>
        <v>1395.8700000000001</v>
      </c>
      <c r="K81" s="32"/>
      <c r="L81" s="32">
        <f t="shared" si="31"/>
        <v>119.99999999999999</v>
      </c>
    </row>
    <row r="82" spans="1:12" ht="14.4" x14ac:dyDescent="0.3">
      <c r="A82" s="20">
        <v>2</v>
      </c>
      <c r="B82" s="21">
        <v>5</v>
      </c>
      <c r="C82" s="22" t="s">
        <v>20</v>
      </c>
      <c r="D82" s="5" t="s">
        <v>21</v>
      </c>
      <c r="E82" s="39" t="s">
        <v>57</v>
      </c>
      <c r="F82" s="40" t="s">
        <v>73</v>
      </c>
      <c r="G82" s="40">
        <v>14.6</v>
      </c>
      <c r="H82" s="40">
        <v>24.9</v>
      </c>
      <c r="I82" s="40">
        <v>2.1</v>
      </c>
      <c r="J82" s="40">
        <v>290.10000000000002</v>
      </c>
      <c r="K82" s="41">
        <v>237</v>
      </c>
      <c r="L82" s="40">
        <v>22.62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54" t="s">
        <v>47</v>
      </c>
      <c r="F84" s="43">
        <v>200</v>
      </c>
      <c r="G84" s="43">
        <v>0.1</v>
      </c>
      <c r="H84" s="43">
        <v>0.7</v>
      </c>
      <c r="I84" s="43">
        <v>98.6</v>
      </c>
      <c r="J84" s="43">
        <v>401</v>
      </c>
      <c r="K84" s="44">
        <v>1008</v>
      </c>
      <c r="L84" s="43">
        <v>5.41</v>
      </c>
    </row>
    <row r="85" spans="1:12" ht="14.4" x14ac:dyDescent="0.3">
      <c r="A85" s="23"/>
      <c r="B85" s="15"/>
      <c r="C85" s="11"/>
      <c r="D85" s="7" t="s">
        <v>23</v>
      </c>
      <c r="E85" s="42" t="s">
        <v>91</v>
      </c>
      <c r="F85" s="43">
        <v>40</v>
      </c>
      <c r="G85" s="43">
        <v>12.4</v>
      </c>
      <c r="H85" s="43">
        <v>25.3</v>
      </c>
      <c r="I85" s="43">
        <v>1.7</v>
      </c>
      <c r="J85" s="43">
        <v>282.89999999999998</v>
      </c>
      <c r="K85" s="44"/>
      <c r="L85" s="43">
        <v>6.97</v>
      </c>
    </row>
    <row r="86" spans="1:12" ht="14.4" x14ac:dyDescent="0.3">
      <c r="A86" s="23"/>
      <c r="B86" s="15"/>
      <c r="C86" s="11"/>
      <c r="D86" s="7" t="s">
        <v>24</v>
      </c>
      <c r="E86" s="54"/>
      <c r="F86" s="43"/>
      <c r="G86" s="43">
        <v>0</v>
      </c>
      <c r="H86" s="43">
        <v>0</v>
      </c>
      <c r="I86" s="43">
        <v>0</v>
      </c>
      <c r="J86" s="43">
        <v>0</v>
      </c>
      <c r="K86" s="44">
        <v>0</v>
      </c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240</v>
      </c>
      <c r="G89" s="19">
        <f t="shared" ref="G89:J89" si="32">SUM(G82:G88)</f>
        <v>27.1</v>
      </c>
      <c r="H89" s="19">
        <f t="shared" si="32"/>
        <v>50.9</v>
      </c>
      <c r="I89" s="19">
        <f t="shared" si="32"/>
        <v>102.39999999999999</v>
      </c>
      <c r="J89" s="19">
        <f t="shared" si="32"/>
        <v>974</v>
      </c>
      <c r="K89" s="25"/>
      <c r="L89" s="19">
        <f t="shared" ref="L89" si="33">SUM(L82:L88)</f>
        <v>35</v>
      </c>
    </row>
    <row r="90" spans="1:12" ht="14.4" x14ac:dyDescent="0.3">
      <c r="A90" s="26">
        <f>A82</f>
        <v>2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92</v>
      </c>
      <c r="F91" s="43">
        <v>250</v>
      </c>
      <c r="G91" s="43">
        <v>5.5</v>
      </c>
      <c r="H91" s="43">
        <v>7.5</v>
      </c>
      <c r="I91" s="43">
        <v>12.5</v>
      </c>
      <c r="J91" s="43">
        <v>135.69999999999999</v>
      </c>
      <c r="K91" s="44">
        <v>216</v>
      </c>
      <c r="L91" s="43">
        <v>14.45</v>
      </c>
    </row>
    <row r="92" spans="1:12" ht="14.4" x14ac:dyDescent="0.3">
      <c r="A92" s="23"/>
      <c r="B92" s="15"/>
      <c r="C92" s="11"/>
      <c r="D92" s="7" t="s">
        <v>28</v>
      </c>
      <c r="E92" s="42" t="s">
        <v>93</v>
      </c>
      <c r="F92" s="43">
        <v>75</v>
      </c>
      <c r="G92" s="43">
        <v>20.399999999999999</v>
      </c>
      <c r="H92" s="43">
        <v>7.9</v>
      </c>
      <c r="I92" s="43">
        <v>71.7</v>
      </c>
      <c r="J92" s="43">
        <v>158.6</v>
      </c>
      <c r="K92" s="44">
        <v>697</v>
      </c>
      <c r="L92" s="43">
        <v>43.38</v>
      </c>
    </row>
    <row r="93" spans="1:12" ht="14.4" x14ac:dyDescent="0.3">
      <c r="A93" s="23"/>
      <c r="B93" s="15"/>
      <c r="C93" s="11"/>
      <c r="D93" s="7" t="s">
        <v>29</v>
      </c>
      <c r="E93" s="54" t="s">
        <v>111</v>
      </c>
      <c r="F93" s="43" t="s">
        <v>43</v>
      </c>
      <c r="G93" s="43">
        <v>8.1999999999999993</v>
      </c>
      <c r="H93" s="43">
        <v>14.6</v>
      </c>
      <c r="I93" s="43">
        <v>36.6</v>
      </c>
      <c r="J93" s="43">
        <v>301.39999999999998</v>
      </c>
      <c r="K93" s="44">
        <v>744</v>
      </c>
      <c r="L93" s="43">
        <v>9.76</v>
      </c>
    </row>
    <row r="94" spans="1:12" ht="14.4" x14ac:dyDescent="0.3">
      <c r="A94" s="23"/>
      <c r="B94" s="15"/>
      <c r="C94" s="11"/>
      <c r="D94" s="7" t="s">
        <v>30</v>
      </c>
      <c r="E94" s="42" t="s">
        <v>83</v>
      </c>
      <c r="F94" s="43">
        <v>200</v>
      </c>
      <c r="G94" s="43">
        <v>0.2</v>
      </c>
      <c r="H94" s="43">
        <v>0.2</v>
      </c>
      <c r="I94" s="43">
        <v>27.2</v>
      </c>
      <c r="J94" s="43">
        <v>110</v>
      </c>
      <c r="K94" s="44">
        <v>1008</v>
      </c>
      <c r="L94" s="43">
        <v>1.53</v>
      </c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45</v>
      </c>
      <c r="F96" s="43">
        <v>40</v>
      </c>
      <c r="G96" s="43">
        <v>6.6</v>
      </c>
      <c r="H96" s="43">
        <v>1.2</v>
      </c>
      <c r="I96" s="43">
        <v>34.200000000000003</v>
      </c>
      <c r="J96" s="43">
        <v>165.4</v>
      </c>
      <c r="K96" s="44"/>
      <c r="L96" s="43">
        <v>3.8</v>
      </c>
    </row>
    <row r="97" spans="1:12" ht="14.4" x14ac:dyDescent="0.3">
      <c r="A97" s="23"/>
      <c r="B97" s="15"/>
      <c r="C97" s="11"/>
      <c r="D97" s="6" t="s">
        <v>55</v>
      </c>
      <c r="E97" s="42" t="s">
        <v>56</v>
      </c>
      <c r="F97" s="43">
        <v>100</v>
      </c>
      <c r="G97" s="43">
        <v>1.6</v>
      </c>
      <c r="H97" s="43">
        <v>4.4000000000000004</v>
      </c>
      <c r="I97" s="43">
        <v>8.3000000000000007</v>
      </c>
      <c r="J97" s="43">
        <v>77.5</v>
      </c>
      <c r="K97" s="44">
        <v>81</v>
      </c>
      <c r="L97" s="43">
        <v>6.18</v>
      </c>
    </row>
    <row r="98" spans="1:12" ht="14.4" x14ac:dyDescent="0.3">
      <c r="A98" s="23"/>
      <c r="B98" s="15"/>
      <c r="C98" s="11"/>
      <c r="D98" s="6" t="s">
        <v>46</v>
      </c>
      <c r="E98" s="42" t="s">
        <v>75</v>
      </c>
      <c r="F98" s="43">
        <v>100</v>
      </c>
      <c r="G98" s="43">
        <v>0</v>
      </c>
      <c r="H98" s="43">
        <v>0</v>
      </c>
      <c r="I98" s="43">
        <v>0</v>
      </c>
      <c r="J98" s="43">
        <v>89</v>
      </c>
      <c r="K98" s="44"/>
      <c r="L98" s="43">
        <v>5.9</v>
      </c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765</v>
      </c>
      <c r="G99" s="19">
        <f t="shared" ref="G99" si="34">SUM(G90:G98)</f>
        <v>42.5</v>
      </c>
      <c r="H99" s="19">
        <f t="shared" ref="H99" si="35">SUM(H90:H98)</f>
        <v>35.799999999999997</v>
      </c>
      <c r="I99" s="19">
        <f t="shared" ref="I99" si="36">SUM(I90:I98)</f>
        <v>190.5</v>
      </c>
      <c r="J99" s="19">
        <f t="shared" ref="J99:L99" si="37">SUM(J90:J98)</f>
        <v>1037.5999999999999</v>
      </c>
      <c r="K99" s="25"/>
      <c r="L99" s="19">
        <f t="shared" si="37"/>
        <v>85</v>
      </c>
    </row>
    <row r="100" spans="1:12" ht="15.75" customHeight="1" x14ac:dyDescent="0.25">
      <c r="A100" s="29">
        <f>A82</f>
        <v>2</v>
      </c>
      <c r="B100" s="30">
        <f>B82</f>
        <v>5</v>
      </c>
      <c r="C100" s="71" t="s">
        <v>4</v>
      </c>
      <c r="D100" s="72"/>
      <c r="E100" s="31"/>
      <c r="F100" s="32">
        <f>F89+F99</f>
        <v>1005</v>
      </c>
      <c r="G100" s="32">
        <f t="shared" ref="G100" si="38">G89+G99</f>
        <v>69.599999999999994</v>
      </c>
      <c r="H100" s="32">
        <f t="shared" ref="H100" si="39">H89+H99</f>
        <v>86.699999999999989</v>
      </c>
      <c r="I100" s="32">
        <f t="shared" ref="I100" si="40">I89+I99</f>
        <v>292.89999999999998</v>
      </c>
      <c r="J100" s="32">
        <f t="shared" ref="J100:L100" si="41">J89+J99</f>
        <v>2011.6</v>
      </c>
      <c r="K100" s="32"/>
      <c r="L100" s="32">
        <f t="shared" si="41"/>
        <v>120</v>
      </c>
    </row>
    <row r="101" spans="1:12" ht="14.4" x14ac:dyDescent="0.3">
      <c r="A101" s="20">
        <v>3</v>
      </c>
      <c r="B101" s="21">
        <v>1</v>
      </c>
      <c r="C101" s="22" t="s">
        <v>20</v>
      </c>
      <c r="D101" s="5" t="s">
        <v>21</v>
      </c>
      <c r="E101" s="39" t="s">
        <v>88</v>
      </c>
      <c r="F101" s="40" t="s">
        <v>73</v>
      </c>
      <c r="G101" s="40">
        <v>7.8</v>
      </c>
      <c r="H101" s="40">
        <v>9.4600000000000009</v>
      </c>
      <c r="I101" s="40">
        <v>35.799999999999997</v>
      </c>
      <c r="J101" s="40">
        <v>273</v>
      </c>
      <c r="K101" s="41">
        <v>411</v>
      </c>
      <c r="L101" s="40">
        <v>15.59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54" t="s">
        <v>44</v>
      </c>
      <c r="F103" s="43">
        <v>200</v>
      </c>
      <c r="G103" s="43">
        <v>5.8</v>
      </c>
      <c r="H103" s="43">
        <v>5.8</v>
      </c>
      <c r="I103" s="43">
        <v>34.4</v>
      </c>
      <c r="J103" s="43">
        <v>205.6</v>
      </c>
      <c r="K103" s="44">
        <v>534</v>
      </c>
      <c r="L103" s="43">
        <v>4.1900000000000004</v>
      </c>
    </row>
    <row r="104" spans="1:12" ht="14.4" x14ac:dyDescent="0.3">
      <c r="A104" s="23"/>
      <c r="B104" s="15"/>
      <c r="C104" s="11"/>
      <c r="D104" s="7" t="s">
        <v>23</v>
      </c>
      <c r="E104" s="42" t="s">
        <v>39</v>
      </c>
      <c r="F104" s="43" t="s">
        <v>84</v>
      </c>
      <c r="G104" s="43">
        <v>6.14</v>
      </c>
      <c r="H104" s="43">
        <v>9.9600000000000009</v>
      </c>
      <c r="I104" s="43">
        <v>6.4</v>
      </c>
      <c r="J104" s="43">
        <v>157</v>
      </c>
      <c r="K104" s="44">
        <v>43</v>
      </c>
      <c r="L104" s="43">
        <v>15.22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200</v>
      </c>
      <c r="G108" s="19">
        <f t="shared" ref="G108:J108" si="42">SUM(G101:G107)</f>
        <v>19.739999999999998</v>
      </c>
      <c r="H108" s="19">
        <f t="shared" si="42"/>
        <v>25.220000000000002</v>
      </c>
      <c r="I108" s="19">
        <f t="shared" si="42"/>
        <v>76.599999999999994</v>
      </c>
      <c r="J108" s="19">
        <f t="shared" si="42"/>
        <v>635.6</v>
      </c>
      <c r="K108" s="25"/>
      <c r="L108" s="19">
        <f t="shared" ref="L108" si="43">SUM(L101:L107)</f>
        <v>35</v>
      </c>
    </row>
    <row r="109" spans="1:12" ht="14.4" x14ac:dyDescent="0.3">
      <c r="A109" s="26">
        <v>3</v>
      </c>
      <c r="B109" s="13"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89</v>
      </c>
      <c r="F110" s="43">
        <v>250</v>
      </c>
      <c r="G110" s="43">
        <v>16.2</v>
      </c>
      <c r="H110" s="43">
        <v>56</v>
      </c>
      <c r="I110" s="43">
        <v>62.7</v>
      </c>
      <c r="J110" s="43">
        <v>82</v>
      </c>
      <c r="K110" s="44">
        <v>175</v>
      </c>
      <c r="L110" s="43">
        <v>18.21</v>
      </c>
    </row>
    <row r="111" spans="1:12" ht="14.4" x14ac:dyDescent="0.3">
      <c r="A111" s="23"/>
      <c r="B111" s="15"/>
      <c r="C111" s="11"/>
      <c r="D111" s="7" t="s">
        <v>28</v>
      </c>
      <c r="E111" s="42" t="s">
        <v>41</v>
      </c>
      <c r="F111" s="43" t="s">
        <v>53</v>
      </c>
      <c r="G111" s="43">
        <v>4.5</v>
      </c>
      <c r="H111" s="43">
        <v>21.3</v>
      </c>
      <c r="I111" s="43">
        <v>12.6</v>
      </c>
      <c r="J111" s="43">
        <v>139.19999999999999</v>
      </c>
      <c r="K111" s="44">
        <v>688</v>
      </c>
      <c r="L111" s="43">
        <v>30.81</v>
      </c>
    </row>
    <row r="112" spans="1:12" ht="14.4" x14ac:dyDescent="0.3">
      <c r="A112" s="23"/>
      <c r="B112" s="15"/>
      <c r="C112" s="11"/>
      <c r="D112" s="7" t="s">
        <v>29</v>
      </c>
      <c r="E112" s="42" t="s">
        <v>90</v>
      </c>
      <c r="F112" s="43">
        <v>150</v>
      </c>
      <c r="G112" s="43">
        <v>23.8</v>
      </c>
      <c r="H112" s="43">
        <v>18</v>
      </c>
      <c r="I112" s="43">
        <v>39</v>
      </c>
      <c r="J112" s="43">
        <v>214</v>
      </c>
      <c r="K112" s="44">
        <v>753</v>
      </c>
      <c r="L112" s="43">
        <v>8.33</v>
      </c>
    </row>
    <row r="113" spans="1:12" ht="14.4" x14ac:dyDescent="0.3">
      <c r="A113" s="23"/>
      <c r="B113" s="15"/>
      <c r="C113" s="11"/>
      <c r="D113" s="7" t="s">
        <v>30</v>
      </c>
      <c r="E113" s="42" t="s">
        <v>82</v>
      </c>
      <c r="F113" s="43">
        <v>200</v>
      </c>
      <c r="G113" s="43">
        <v>0.2</v>
      </c>
      <c r="H113" s="43">
        <v>0.2</v>
      </c>
      <c r="I113" s="43">
        <v>27.2</v>
      </c>
      <c r="J113" s="43">
        <v>110</v>
      </c>
      <c r="K113" s="44">
        <v>933</v>
      </c>
      <c r="L113" s="43">
        <v>4.6399999999999997</v>
      </c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45</v>
      </c>
      <c r="F115" s="43">
        <v>80</v>
      </c>
      <c r="G115" s="43">
        <v>6.6</v>
      </c>
      <c r="H115" s="43">
        <v>1.2</v>
      </c>
      <c r="I115" s="43">
        <v>34.200000000000003</v>
      </c>
      <c r="J115" s="43">
        <v>165.4</v>
      </c>
      <c r="K115" s="44"/>
      <c r="L115" s="43">
        <v>5.44</v>
      </c>
    </row>
    <row r="116" spans="1:12" ht="14.4" x14ac:dyDescent="0.3">
      <c r="A116" s="23"/>
      <c r="B116" s="15"/>
      <c r="C116" s="11"/>
      <c r="D116" s="6" t="s">
        <v>55</v>
      </c>
      <c r="E116" s="42" t="s">
        <v>56</v>
      </c>
      <c r="F116" s="43">
        <v>100</v>
      </c>
      <c r="G116" s="43">
        <v>64.5</v>
      </c>
      <c r="H116" s="43">
        <v>68.5</v>
      </c>
      <c r="I116" s="43">
        <v>130.80000000000001</v>
      </c>
      <c r="J116" s="43">
        <v>109.1</v>
      </c>
      <c r="K116" s="44"/>
      <c r="L116" s="43">
        <v>6.18</v>
      </c>
    </row>
    <row r="117" spans="1:12" ht="14.4" x14ac:dyDescent="0.3">
      <c r="A117" s="23"/>
      <c r="B117" s="15"/>
      <c r="C117" s="11"/>
      <c r="D117" s="62" t="s">
        <v>46</v>
      </c>
      <c r="E117" s="54" t="s">
        <v>106</v>
      </c>
      <c r="F117" s="43">
        <v>100</v>
      </c>
      <c r="G117" s="43">
        <v>0.7</v>
      </c>
      <c r="H117" s="43">
        <v>5.3</v>
      </c>
      <c r="I117" s="43">
        <v>9</v>
      </c>
      <c r="J117" s="43">
        <v>112</v>
      </c>
      <c r="K117" s="44"/>
      <c r="L117" s="43">
        <v>11.39</v>
      </c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880</v>
      </c>
      <c r="G118" s="19">
        <f t="shared" ref="G118:J118" si="44">SUM(G109:G117)</f>
        <v>116.50000000000001</v>
      </c>
      <c r="H118" s="19">
        <f t="shared" si="44"/>
        <v>170.5</v>
      </c>
      <c r="I118" s="19">
        <f t="shared" si="44"/>
        <v>315.5</v>
      </c>
      <c r="J118" s="19">
        <f t="shared" si="44"/>
        <v>931.7</v>
      </c>
      <c r="K118" s="25"/>
      <c r="L118" s="19">
        <f t="shared" ref="L118" si="45">SUM(L109:L117)</f>
        <v>84.999999999999986</v>
      </c>
    </row>
    <row r="119" spans="1:12" ht="15" thickBot="1" x14ac:dyDescent="0.3">
      <c r="A119" s="29">
        <f>A101</f>
        <v>3</v>
      </c>
      <c r="B119" s="30">
        <f>B101</f>
        <v>1</v>
      </c>
      <c r="C119" s="71" t="s">
        <v>4</v>
      </c>
      <c r="D119" s="72"/>
      <c r="E119" s="31"/>
      <c r="F119" s="32">
        <f>F108+F118</f>
        <v>1080</v>
      </c>
      <c r="G119" s="32">
        <f t="shared" ref="G119" si="46">G108+G118</f>
        <v>136.24</v>
      </c>
      <c r="H119" s="32">
        <f t="shared" ref="H119" si="47">H108+H118</f>
        <v>195.72</v>
      </c>
      <c r="I119" s="32">
        <f t="shared" ref="I119" si="48">I108+I118</f>
        <v>392.1</v>
      </c>
      <c r="J119" s="32">
        <f t="shared" ref="J119:L119" si="49">J108+J118</f>
        <v>1567.3000000000002</v>
      </c>
      <c r="K119" s="32"/>
      <c r="L119" s="66">
        <f t="shared" si="49"/>
        <v>119.99999999999999</v>
      </c>
    </row>
    <row r="120" spans="1:12" ht="14.4" x14ac:dyDescent="0.3">
      <c r="A120" s="20">
        <v>3</v>
      </c>
      <c r="B120" s="21">
        <v>2</v>
      </c>
      <c r="C120" s="22" t="s">
        <v>20</v>
      </c>
      <c r="D120" s="5" t="s">
        <v>21</v>
      </c>
      <c r="E120" s="39" t="s">
        <v>60</v>
      </c>
      <c r="F120" s="40">
        <v>100</v>
      </c>
      <c r="G120" s="40">
        <v>18.600000000000001</v>
      </c>
      <c r="H120" s="40">
        <v>31.2</v>
      </c>
      <c r="I120" s="40">
        <v>25</v>
      </c>
      <c r="J120" s="40">
        <v>112</v>
      </c>
      <c r="K120" s="41">
        <v>467</v>
      </c>
      <c r="L120" s="52">
        <v>21.96</v>
      </c>
    </row>
    <row r="121" spans="1:12" ht="14.4" x14ac:dyDescent="0.3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3"/>
      <c r="B122" s="15"/>
      <c r="C122" s="11"/>
      <c r="D122" s="7" t="s">
        <v>22</v>
      </c>
      <c r="E122" s="42" t="s">
        <v>83</v>
      </c>
      <c r="F122" s="43">
        <v>200</v>
      </c>
      <c r="G122" s="43">
        <v>0.01</v>
      </c>
      <c r="H122" s="43">
        <v>0.01</v>
      </c>
      <c r="I122" s="43">
        <v>14</v>
      </c>
      <c r="J122" s="43">
        <v>41.6</v>
      </c>
      <c r="K122" s="44">
        <v>1008</v>
      </c>
      <c r="L122" s="53">
        <v>1.82</v>
      </c>
    </row>
    <row r="123" spans="1:12" ht="14.4" x14ac:dyDescent="0.3">
      <c r="A123" s="23"/>
      <c r="B123" s="15"/>
      <c r="C123" s="11"/>
      <c r="D123" s="7" t="s">
        <v>23</v>
      </c>
      <c r="E123" s="42" t="s">
        <v>39</v>
      </c>
      <c r="F123" s="67" t="s">
        <v>110</v>
      </c>
      <c r="G123" s="43">
        <v>6.14</v>
      </c>
      <c r="H123" s="43">
        <v>9.9600000000000009</v>
      </c>
      <c r="I123" s="43">
        <v>6.4</v>
      </c>
      <c r="J123" s="43">
        <v>157</v>
      </c>
      <c r="K123" s="44">
        <v>43</v>
      </c>
      <c r="L123" s="53">
        <v>11.22</v>
      </c>
    </row>
    <row r="124" spans="1:12" ht="14.4" x14ac:dyDescent="0.3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24"/>
      <c r="B127" s="17"/>
      <c r="C127" s="8"/>
      <c r="D127" s="18" t="s">
        <v>33</v>
      </c>
      <c r="E127" s="9"/>
      <c r="F127" s="19">
        <f>SUM(F120:F126)</f>
        <v>300</v>
      </c>
      <c r="G127" s="19">
        <f t="shared" ref="G127:J127" si="50">SUM(G120:G126)</f>
        <v>24.750000000000004</v>
      </c>
      <c r="H127" s="19">
        <f t="shared" si="50"/>
        <v>41.17</v>
      </c>
      <c r="I127" s="19">
        <f t="shared" si="50"/>
        <v>45.4</v>
      </c>
      <c r="J127" s="19">
        <f t="shared" si="50"/>
        <v>310.60000000000002</v>
      </c>
      <c r="K127" s="25"/>
      <c r="L127" s="19">
        <f t="shared" ref="L127" si="51">SUM(L120:L126)</f>
        <v>35</v>
      </c>
    </row>
    <row r="128" spans="1:12" ht="14.4" x14ac:dyDescent="0.3">
      <c r="A128" s="26">
        <v>3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23"/>
      <c r="B129" s="15"/>
      <c r="C129" s="11"/>
      <c r="D129" s="7" t="s">
        <v>27</v>
      </c>
      <c r="E129" s="42" t="s">
        <v>58</v>
      </c>
      <c r="F129" s="43">
        <v>250</v>
      </c>
      <c r="G129" s="43">
        <v>5.5</v>
      </c>
      <c r="H129" s="43">
        <v>7.5</v>
      </c>
      <c r="I129" s="43">
        <v>12.5</v>
      </c>
      <c r="J129" s="43">
        <v>167.25</v>
      </c>
      <c r="K129" s="44">
        <v>95</v>
      </c>
      <c r="L129" s="53">
        <v>17.41</v>
      </c>
    </row>
    <row r="130" spans="1:12" ht="14.4" x14ac:dyDescent="0.3">
      <c r="A130" s="23"/>
      <c r="B130" s="15"/>
      <c r="C130" s="11"/>
      <c r="D130" s="7" t="s">
        <v>28</v>
      </c>
      <c r="E130" s="42" t="s">
        <v>62</v>
      </c>
      <c r="F130" s="43" t="s">
        <v>85</v>
      </c>
      <c r="G130" s="43">
        <v>6.3</v>
      </c>
      <c r="H130" s="43">
        <v>1.6</v>
      </c>
      <c r="I130" s="43">
        <v>27.9</v>
      </c>
      <c r="J130" s="43">
        <v>132.66999999999999</v>
      </c>
      <c r="K130" s="44">
        <v>632</v>
      </c>
      <c r="L130" s="53">
        <v>37.450000000000003</v>
      </c>
    </row>
    <row r="131" spans="1:12" ht="14.4" x14ac:dyDescent="0.3">
      <c r="A131" s="23"/>
      <c r="B131" s="15"/>
      <c r="C131" s="11"/>
      <c r="D131" s="7" t="s">
        <v>29</v>
      </c>
      <c r="E131" s="42" t="s">
        <v>59</v>
      </c>
      <c r="F131" s="43" t="s">
        <v>43</v>
      </c>
      <c r="G131" s="43">
        <v>0.38</v>
      </c>
      <c r="H131" s="43">
        <v>64.099999999999994</v>
      </c>
      <c r="I131" s="43">
        <v>0.62</v>
      </c>
      <c r="J131" s="43">
        <v>581.38</v>
      </c>
      <c r="K131" s="44">
        <v>744</v>
      </c>
      <c r="L131" s="53">
        <v>9.76</v>
      </c>
    </row>
    <row r="132" spans="1:12" ht="14.4" x14ac:dyDescent="0.3">
      <c r="A132" s="23"/>
      <c r="B132" s="15"/>
      <c r="C132" s="11"/>
      <c r="D132" s="7" t="s">
        <v>30</v>
      </c>
      <c r="E132" s="42" t="s">
        <v>64</v>
      </c>
      <c r="F132" s="43">
        <v>200</v>
      </c>
      <c r="G132" s="43">
        <v>0.2</v>
      </c>
      <c r="H132" s="43" t="s">
        <v>65</v>
      </c>
      <c r="I132" s="43">
        <v>27.2</v>
      </c>
      <c r="J132" s="43">
        <v>110</v>
      </c>
      <c r="K132" s="44">
        <v>1008</v>
      </c>
      <c r="L132" s="53">
        <v>1.53</v>
      </c>
    </row>
    <row r="133" spans="1:12" ht="14.4" x14ac:dyDescent="0.3">
      <c r="A133" s="23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23"/>
      <c r="B134" s="15"/>
      <c r="C134" s="11"/>
      <c r="D134" s="7" t="s">
        <v>32</v>
      </c>
      <c r="E134" s="42" t="s">
        <v>45</v>
      </c>
      <c r="F134" s="43">
        <v>40</v>
      </c>
      <c r="G134" s="43">
        <v>6.6</v>
      </c>
      <c r="H134" s="43">
        <v>1.2</v>
      </c>
      <c r="I134" s="43">
        <v>34.200000000000003</v>
      </c>
      <c r="J134" s="43">
        <v>165.4</v>
      </c>
      <c r="K134" s="44"/>
      <c r="L134" s="53">
        <v>4.8</v>
      </c>
    </row>
    <row r="135" spans="1:12" ht="14.4" x14ac:dyDescent="0.3">
      <c r="A135" s="23"/>
      <c r="B135" s="15"/>
      <c r="C135" s="11"/>
      <c r="D135" s="62" t="s">
        <v>46</v>
      </c>
      <c r="E135" s="54" t="s">
        <v>106</v>
      </c>
      <c r="F135" s="43">
        <v>100</v>
      </c>
      <c r="G135" s="43">
        <v>0</v>
      </c>
      <c r="H135" s="43">
        <v>0</v>
      </c>
      <c r="I135" s="43">
        <v>0</v>
      </c>
      <c r="J135" s="43">
        <v>68</v>
      </c>
      <c r="K135" s="44"/>
      <c r="L135" s="53">
        <v>8.09</v>
      </c>
    </row>
    <row r="136" spans="1:12" ht="14.4" x14ac:dyDescent="0.3">
      <c r="A136" s="23"/>
      <c r="B136" s="15"/>
      <c r="C136" s="11"/>
      <c r="D136" s="6" t="s">
        <v>55</v>
      </c>
      <c r="E136" s="42" t="s">
        <v>87</v>
      </c>
      <c r="F136" s="43">
        <v>100</v>
      </c>
      <c r="G136" s="43">
        <v>1.6</v>
      </c>
      <c r="H136" s="43">
        <v>413.4</v>
      </c>
      <c r="I136" s="43">
        <v>11.7</v>
      </c>
      <c r="J136" s="43">
        <v>176.9</v>
      </c>
      <c r="K136" s="44">
        <v>51</v>
      </c>
      <c r="L136" s="43">
        <v>5.96</v>
      </c>
    </row>
    <row r="137" spans="1:12" ht="14.4" x14ac:dyDescent="0.3">
      <c r="A137" s="24"/>
      <c r="B137" s="17"/>
      <c r="C137" s="8"/>
      <c r="D137" s="18" t="s">
        <v>33</v>
      </c>
      <c r="E137" s="9"/>
      <c r="F137" s="19">
        <f>SUM(F128:F136)</f>
        <v>690</v>
      </c>
      <c r="G137" s="19">
        <f t="shared" ref="G137:J137" si="52">SUM(G128:G136)</f>
        <v>20.580000000000002</v>
      </c>
      <c r="H137" s="19">
        <f t="shared" si="52"/>
        <v>487.79999999999995</v>
      </c>
      <c r="I137" s="19">
        <f t="shared" si="52"/>
        <v>114.12</v>
      </c>
      <c r="J137" s="19">
        <f t="shared" si="52"/>
        <v>1401.6000000000001</v>
      </c>
      <c r="K137" s="25"/>
      <c r="L137" s="19">
        <f t="shared" ref="L137" si="53">SUM(L128:L136)</f>
        <v>85</v>
      </c>
    </row>
    <row r="138" spans="1:12" ht="15" thickBot="1" x14ac:dyDescent="0.3">
      <c r="A138" s="33">
        <v>3</v>
      </c>
      <c r="B138" s="33">
        <v>2</v>
      </c>
      <c r="C138" s="71" t="s">
        <v>4</v>
      </c>
      <c r="D138" s="72"/>
      <c r="E138" s="31"/>
      <c r="F138" s="32">
        <f>F13+F23</f>
        <v>12122</v>
      </c>
      <c r="G138" s="32">
        <f>G13+G23</f>
        <v>65.2</v>
      </c>
      <c r="H138" s="32">
        <f>H13+H23</f>
        <v>75.400000000000006</v>
      </c>
      <c r="I138" s="32">
        <f>I13+I23</f>
        <v>167.7</v>
      </c>
      <c r="J138" s="32">
        <f>J13+J23</f>
        <v>1633.8000000000002</v>
      </c>
      <c r="K138" s="32"/>
      <c r="L138" s="32">
        <f>L127+L137</f>
        <v>120</v>
      </c>
    </row>
    <row r="139" spans="1:12" ht="14.4" x14ac:dyDescent="0.3">
      <c r="A139" s="20">
        <v>3</v>
      </c>
      <c r="B139" s="21">
        <v>3</v>
      </c>
      <c r="C139" s="22" t="s">
        <v>20</v>
      </c>
      <c r="D139" s="5" t="s">
        <v>21</v>
      </c>
      <c r="E139" s="39" t="s">
        <v>94</v>
      </c>
      <c r="F139" s="40" t="s">
        <v>43</v>
      </c>
      <c r="G139" s="40">
        <v>5.8</v>
      </c>
      <c r="H139" s="40">
        <v>10.85</v>
      </c>
      <c r="I139" s="40">
        <v>42.9</v>
      </c>
      <c r="J139" s="40">
        <v>294</v>
      </c>
      <c r="K139" s="41">
        <v>417</v>
      </c>
      <c r="L139" s="58">
        <v>16.41</v>
      </c>
    </row>
    <row r="140" spans="1:12" ht="14.4" x14ac:dyDescent="0.3">
      <c r="A140" s="23"/>
      <c r="B140" s="15"/>
      <c r="C140" s="11"/>
      <c r="D140" s="7" t="s">
        <v>22</v>
      </c>
      <c r="E140" s="54" t="s">
        <v>104</v>
      </c>
      <c r="F140" s="59" t="s">
        <v>112</v>
      </c>
      <c r="G140" s="43">
        <v>0.1</v>
      </c>
      <c r="H140" s="43">
        <v>0.7</v>
      </c>
      <c r="I140" s="43">
        <v>98.6</v>
      </c>
      <c r="J140" s="43">
        <v>401</v>
      </c>
      <c r="K140" s="44">
        <v>534</v>
      </c>
      <c r="L140" s="43">
        <v>3.37</v>
      </c>
    </row>
    <row r="141" spans="1:12" ht="14.4" x14ac:dyDescent="0.3">
      <c r="A141" s="23"/>
      <c r="B141" s="15"/>
      <c r="C141" s="11"/>
      <c r="D141" s="7" t="s">
        <v>23</v>
      </c>
      <c r="E141" s="42" t="s">
        <v>39</v>
      </c>
      <c r="F141" s="43" t="s">
        <v>77</v>
      </c>
      <c r="G141" s="43">
        <v>25.5</v>
      </c>
      <c r="H141" s="43">
        <v>30.5</v>
      </c>
      <c r="I141" s="43">
        <v>32.4</v>
      </c>
      <c r="J141" s="43">
        <v>350</v>
      </c>
      <c r="K141" s="44">
        <v>43</v>
      </c>
      <c r="L141" s="43">
        <v>15.22</v>
      </c>
    </row>
    <row r="142" spans="1:12" ht="14.4" x14ac:dyDescent="0.3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4"/>
      <c r="B145" s="17"/>
      <c r="C145" s="8"/>
      <c r="D145" s="18" t="s">
        <v>33</v>
      </c>
      <c r="E145" s="9"/>
      <c r="F145" s="19">
        <f>SUM(F139:F144)</f>
        <v>0</v>
      </c>
      <c r="G145" s="19">
        <f>SUM(G139:G144)</f>
        <v>31.4</v>
      </c>
      <c r="H145" s="19">
        <f>SUM(H139:H144)</f>
        <v>42.05</v>
      </c>
      <c r="I145" s="19">
        <f>SUM(I139:I144)</f>
        <v>173.9</v>
      </c>
      <c r="J145" s="19">
        <f>SUM(J139:J144)</f>
        <v>1045</v>
      </c>
      <c r="K145" s="25"/>
      <c r="L145" s="19">
        <f>SUM(L139:L144)</f>
        <v>35</v>
      </c>
    </row>
    <row r="146" spans="1:12" ht="14.4" x14ac:dyDescent="0.3">
      <c r="A146" s="26">
        <v>3</v>
      </c>
      <c r="B146" s="13">
        <v>3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23"/>
      <c r="B147" s="15"/>
      <c r="C147" s="11"/>
      <c r="D147" s="7" t="s">
        <v>27</v>
      </c>
      <c r="E147" s="42" t="s">
        <v>95</v>
      </c>
      <c r="F147" s="43">
        <v>250</v>
      </c>
      <c r="G147" s="43">
        <v>3.9</v>
      </c>
      <c r="H147" s="65">
        <v>3.6</v>
      </c>
      <c r="I147" s="43">
        <v>30</v>
      </c>
      <c r="J147" s="43">
        <v>160.80000000000001</v>
      </c>
      <c r="K147" s="44">
        <v>221</v>
      </c>
      <c r="L147" s="43">
        <v>14.82</v>
      </c>
    </row>
    <row r="148" spans="1:12" ht="14.4" x14ac:dyDescent="0.3">
      <c r="A148" s="23"/>
      <c r="B148" s="15"/>
      <c r="C148" s="11"/>
      <c r="D148" s="7" t="s">
        <v>28</v>
      </c>
      <c r="E148" s="42" t="s">
        <v>96</v>
      </c>
      <c r="F148" s="43" t="s">
        <v>53</v>
      </c>
      <c r="G148" s="43">
        <v>3.26</v>
      </c>
      <c r="H148" s="43">
        <v>4.68</v>
      </c>
      <c r="I148" s="43">
        <v>8.0399999999999991</v>
      </c>
      <c r="J148" s="43">
        <v>123.9</v>
      </c>
      <c r="K148" s="44">
        <v>658</v>
      </c>
      <c r="L148" s="43">
        <v>32.61</v>
      </c>
    </row>
    <row r="149" spans="1:12" ht="14.4" x14ac:dyDescent="0.3">
      <c r="A149" s="23"/>
      <c r="B149" s="15"/>
      <c r="C149" s="11"/>
      <c r="D149" s="7" t="s">
        <v>29</v>
      </c>
      <c r="E149" s="42" t="s">
        <v>97</v>
      </c>
      <c r="F149" s="43" t="s">
        <v>43</v>
      </c>
      <c r="G149" s="43">
        <v>20.3</v>
      </c>
      <c r="H149" s="43">
        <v>47.7</v>
      </c>
      <c r="I149" s="43">
        <v>7.9</v>
      </c>
      <c r="J149" s="43">
        <v>539.6</v>
      </c>
      <c r="K149" s="44">
        <v>753</v>
      </c>
      <c r="L149" s="43">
        <v>8.33</v>
      </c>
    </row>
    <row r="150" spans="1:12" ht="14.4" x14ac:dyDescent="0.3">
      <c r="A150" s="23"/>
      <c r="B150" s="15"/>
      <c r="C150" s="11"/>
      <c r="D150" s="7" t="s">
        <v>30</v>
      </c>
      <c r="E150" s="42" t="s">
        <v>79</v>
      </c>
      <c r="F150" s="43">
        <v>200</v>
      </c>
      <c r="G150" s="43">
        <v>0.2</v>
      </c>
      <c r="H150" s="43">
        <v>0.2</v>
      </c>
      <c r="I150" s="43">
        <v>27.2</v>
      </c>
      <c r="J150" s="43">
        <v>110</v>
      </c>
      <c r="K150" s="44">
        <v>933</v>
      </c>
      <c r="L150" s="43">
        <v>7.75</v>
      </c>
    </row>
    <row r="151" spans="1:12" ht="14.4" x14ac:dyDescent="0.3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32</v>
      </c>
      <c r="E152" s="42" t="s">
        <v>45</v>
      </c>
      <c r="F152" s="43">
        <v>40</v>
      </c>
      <c r="G152" s="43">
        <v>6.6</v>
      </c>
      <c r="H152" s="43">
        <v>1.2</v>
      </c>
      <c r="I152" s="43">
        <v>34.200000000000003</v>
      </c>
      <c r="J152" s="43">
        <v>165.4</v>
      </c>
      <c r="K152" s="44"/>
      <c r="L152" s="43">
        <v>4.8</v>
      </c>
    </row>
    <row r="153" spans="1:12" ht="14.4" x14ac:dyDescent="0.3">
      <c r="A153" s="23"/>
      <c r="B153" s="15"/>
      <c r="C153" s="11"/>
      <c r="D153" s="6" t="s">
        <v>55</v>
      </c>
      <c r="E153" s="42" t="s">
        <v>56</v>
      </c>
      <c r="F153" s="43">
        <v>100</v>
      </c>
      <c r="G153" s="43">
        <v>1.9</v>
      </c>
      <c r="H153" s="43">
        <v>13.9</v>
      </c>
      <c r="I153" s="43">
        <v>11.7</v>
      </c>
      <c r="J153" s="43">
        <v>176.9</v>
      </c>
      <c r="K153" s="44">
        <v>81</v>
      </c>
      <c r="L153" s="43">
        <v>6.18</v>
      </c>
    </row>
    <row r="154" spans="1:12" ht="14.4" x14ac:dyDescent="0.3">
      <c r="A154" s="23"/>
      <c r="B154" s="15"/>
      <c r="C154" s="11"/>
      <c r="D154" s="6" t="s">
        <v>46</v>
      </c>
      <c r="E154" s="42" t="s">
        <v>98</v>
      </c>
      <c r="F154" s="43">
        <v>100</v>
      </c>
      <c r="G154" s="43">
        <v>0</v>
      </c>
      <c r="H154" s="43">
        <v>0</v>
      </c>
      <c r="I154" s="43">
        <v>0</v>
      </c>
      <c r="J154" s="43">
        <v>57</v>
      </c>
      <c r="K154" s="44"/>
      <c r="L154" s="43">
        <v>10.51</v>
      </c>
    </row>
    <row r="155" spans="1:12" ht="14.4" x14ac:dyDescent="0.3">
      <c r="A155" s="24"/>
      <c r="B155" s="17"/>
      <c r="C155" s="8"/>
      <c r="D155" s="18" t="s">
        <v>33</v>
      </c>
      <c r="E155" s="9"/>
      <c r="F155" s="19">
        <f>SUM(F146:F154)</f>
        <v>690</v>
      </c>
      <c r="G155" s="19">
        <f t="shared" ref="G155:J155" si="54">SUM(G146:G154)</f>
        <v>36.159999999999997</v>
      </c>
      <c r="H155" s="19">
        <f t="shared" si="54"/>
        <v>71.280000000000015</v>
      </c>
      <c r="I155" s="19">
        <f t="shared" si="54"/>
        <v>119.04</v>
      </c>
      <c r="J155" s="19">
        <f t="shared" si="54"/>
        <v>1333.6000000000001</v>
      </c>
      <c r="K155" s="25"/>
      <c r="L155" s="19">
        <f t="shared" ref="L155" si="55">SUM(L146:L154)</f>
        <v>85.000000000000014</v>
      </c>
    </row>
    <row r="156" spans="1:12" ht="15" thickBot="1" x14ac:dyDescent="0.3">
      <c r="A156" s="29">
        <v>3</v>
      </c>
      <c r="B156" s="30">
        <v>3</v>
      </c>
      <c r="C156" s="71" t="s">
        <v>4</v>
      </c>
      <c r="D156" s="72"/>
      <c r="E156" s="31"/>
      <c r="F156" s="32">
        <f>F145+F155</f>
        <v>690</v>
      </c>
      <c r="G156" s="32">
        <f t="shared" ref="G156:L156" si="56">G145+G155</f>
        <v>67.56</v>
      </c>
      <c r="H156" s="32">
        <f t="shared" si="56"/>
        <v>113.33000000000001</v>
      </c>
      <c r="I156" s="32">
        <f t="shared" si="56"/>
        <v>292.94</v>
      </c>
      <c r="J156" s="32">
        <f t="shared" si="56"/>
        <v>2378.6000000000004</v>
      </c>
      <c r="K156" s="32"/>
      <c r="L156" s="32">
        <f t="shared" si="56"/>
        <v>120.00000000000001</v>
      </c>
    </row>
    <row r="157" spans="1:12" ht="14.4" x14ac:dyDescent="0.3">
      <c r="A157" s="20">
        <v>3</v>
      </c>
      <c r="B157" s="21">
        <v>4</v>
      </c>
      <c r="C157" s="22" t="s">
        <v>20</v>
      </c>
      <c r="D157" s="5" t="s">
        <v>21</v>
      </c>
      <c r="E157" s="60" t="s">
        <v>57</v>
      </c>
      <c r="F157" s="40" t="s">
        <v>73</v>
      </c>
      <c r="G157" s="40">
        <v>14.6</v>
      </c>
      <c r="H157" s="40">
        <v>24.9</v>
      </c>
      <c r="I157" s="40">
        <v>2.1</v>
      </c>
      <c r="J157" s="40">
        <v>290.10000000000002</v>
      </c>
      <c r="K157" s="41">
        <v>237</v>
      </c>
      <c r="L157" s="40">
        <v>22.62</v>
      </c>
    </row>
    <row r="158" spans="1:12" ht="14.4" x14ac:dyDescent="0.3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23"/>
      <c r="B159" s="15"/>
      <c r="C159" s="11"/>
      <c r="D159" s="7" t="s">
        <v>22</v>
      </c>
      <c r="E159" s="54" t="s">
        <v>113</v>
      </c>
      <c r="F159" s="43">
        <v>200</v>
      </c>
      <c r="G159" s="43">
        <v>0.1</v>
      </c>
      <c r="H159" s="43">
        <v>0.7</v>
      </c>
      <c r="I159" s="43">
        <v>98.6</v>
      </c>
      <c r="J159" s="43">
        <v>401</v>
      </c>
      <c r="K159" s="44">
        <v>1008</v>
      </c>
      <c r="L159" s="43">
        <v>7.75</v>
      </c>
    </row>
    <row r="160" spans="1:12" ht="14.4" x14ac:dyDescent="0.3">
      <c r="A160" s="23"/>
      <c r="B160" s="15"/>
      <c r="C160" s="11"/>
      <c r="D160" s="7" t="s">
        <v>23</v>
      </c>
      <c r="E160" s="54" t="s">
        <v>48</v>
      </c>
      <c r="F160" s="43">
        <v>40</v>
      </c>
      <c r="G160" s="43">
        <v>12.4</v>
      </c>
      <c r="H160" s="43">
        <v>25.3</v>
      </c>
      <c r="I160" s="43">
        <v>1.7</v>
      </c>
      <c r="J160" s="43">
        <v>282.89999999999998</v>
      </c>
      <c r="K160" s="44"/>
      <c r="L160" s="43">
        <v>4.63</v>
      </c>
    </row>
    <row r="161" spans="1:12" ht="14.4" x14ac:dyDescent="0.3">
      <c r="A161" s="23"/>
      <c r="B161" s="15"/>
      <c r="C161" s="11"/>
      <c r="D161" s="7" t="s">
        <v>24</v>
      </c>
      <c r="E161" s="54"/>
      <c r="F161" s="43"/>
      <c r="G161" s="43">
        <v>0</v>
      </c>
      <c r="H161" s="43">
        <v>0</v>
      </c>
      <c r="I161" s="43">
        <v>0</v>
      </c>
      <c r="J161" s="43">
        <v>0</v>
      </c>
      <c r="K161" s="44">
        <v>0</v>
      </c>
      <c r="L161" s="43"/>
    </row>
    <row r="162" spans="1:12" ht="14.4" x14ac:dyDescent="0.3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4"/>
      <c r="B164" s="17"/>
      <c r="C164" s="8"/>
      <c r="D164" s="18" t="s">
        <v>33</v>
      </c>
      <c r="E164" s="9"/>
      <c r="F164" s="19">
        <f>SUM(F157:F163)</f>
        <v>240</v>
      </c>
      <c r="G164" s="19">
        <f t="shared" ref="G164:J164" si="57">SUM(G157:G163)</f>
        <v>27.1</v>
      </c>
      <c r="H164" s="19">
        <f t="shared" si="57"/>
        <v>50.9</v>
      </c>
      <c r="I164" s="19">
        <f t="shared" si="57"/>
        <v>102.39999999999999</v>
      </c>
      <c r="J164" s="19">
        <f t="shared" si="57"/>
        <v>974</v>
      </c>
      <c r="K164" s="25"/>
      <c r="L164" s="19">
        <f t="shared" ref="L164" si="58">SUM(L157:L163)</f>
        <v>35</v>
      </c>
    </row>
    <row r="165" spans="1:12" ht="14.4" x14ac:dyDescent="0.3">
      <c r="A165" s="26">
        <v>3</v>
      </c>
      <c r="B165" s="13">
        <v>4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4.4" x14ac:dyDescent="0.3">
      <c r="A166" s="23"/>
      <c r="B166" s="15"/>
      <c r="C166" s="11"/>
      <c r="D166" s="7" t="s">
        <v>27</v>
      </c>
      <c r="E166" s="54" t="s">
        <v>114</v>
      </c>
      <c r="F166" s="43">
        <v>250</v>
      </c>
      <c r="G166" s="43">
        <v>5.5</v>
      </c>
      <c r="H166" s="43">
        <v>7.5</v>
      </c>
      <c r="I166" s="43">
        <v>12.5</v>
      </c>
      <c r="J166" s="43">
        <v>135.69999999999999</v>
      </c>
      <c r="K166" s="44">
        <v>196</v>
      </c>
      <c r="L166" s="43">
        <v>12.82</v>
      </c>
    </row>
    <row r="167" spans="1:12" ht="14.4" x14ac:dyDescent="0.3">
      <c r="A167" s="23"/>
      <c r="B167" s="15"/>
      <c r="C167" s="11"/>
      <c r="D167" s="7" t="s">
        <v>28</v>
      </c>
      <c r="E167" s="42" t="s">
        <v>115</v>
      </c>
      <c r="F167" s="43">
        <v>75</v>
      </c>
      <c r="G167" s="43">
        <v>20.399999999999999</v>
      </c>
      <c r="H167" s="43">
        <v>7.9</v>
      </c>
      <c r="I167" s="43">
        <v>71.7</v>
      </c>
      <c r="J167" s="43">
        <v>158.6</v>
      </c>
      <c r="K167" s="44">
        <v>697</v>
      </c>
      <c r="L167" s="43">
        <v>49.69</v>
      </c>
    </row>
    <row r="168" spans="1:12" ht="14.4" x14ac:dyDescent="0.3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30</v>
      </c>
      <c r="E169" s="54" t="s">
        <v>82</v>
      </c>
      <c r="F169" s="43">
        <v>200</v>
      </c>
      <c r="G169" s="43">
        <v>0.2</v>
      </c>
      <c r="H169" s="43">
        <v>0.2</v>
      </c>
      <c r="I169" s="43">
        <v>27.2</v>
      </c>
      <c r="J169" s="43">
        <v>110</v>
      </c>
      <c r="K169" s="44">
        <v>1008</v>
      </c>
      <c r="L169" s="43">
        <v>1.53</v>
      </c>
    </row>
    <row r="170" spans="1:12" ht="14.4" x14ac:dyDescent="0.3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32</v>
      </c>
      <c r="E171" s="42" t="s">
        <v>45</v>
      </c>
      <c r="F171" s="43">
        <v>40</v>
      </c>
      <c r="G171" s="43">
        <v>6.6</v>
      </c>
      <c r="H171" s="43">
        <v>1.2</v>
      </c>
      <c r="I171" s="43">
        <v>34.200000000000003</v>
      </c>
      <c r="J171" s="43">
        <v>165.4</v>
      </c>
      <c r="K171" s="44"/>
      <c r="L171" s="43">
        <v>5.07</v>
      </c>
    </row>
    <row r="172" spans="1:12" ht="14.4" x14ac:dyDescent="0.3">
      <c r="A172" s="23"/>
      <c r="B172" s="15"/>
      <c r="C172" s="11"/>
      <c r="D172" s="6" t="s">
        <v>55</v>
      </c>
      <c r="E172" s="42" t="s">
        <v>56</v>
      </c>
      <c r="F172" s="43">
        <v>100</v>
      </c>
      <c r="G172" s="43">
        <v>1.6</v>
      </c>
      <c r="H172" s="43">
        <v>4.4000000000000004</v>
      </c>
      <c r="I172" s="43">
        <v>8.3000000000000007</v>
      </c>
      <c r="J172" s="43">
        <v>77.5</v>
      </c>
      <c r="K172" s="44">
        <v>81</v>
      </c>
      <c r="L172" s="43">
        <v>6.18</v>
      </c>
    </row>
    <row r="173" spans="1:12" ht="14.4" x14ac:dyDescent="0.3">
      <c r="A173" s="23"/>
      <c r="B173" s="15"/>
      <c r="C173" s="11"/>
      <c r="D173" s="6" t="s">
        <v>46</v>
      </c>
      <c r="E173" s="54" t="s">
        <v>106</v>
      </c>
      <c r="F173" s="43">
        <v>20</v>
      </c>
      <c r="G173" s="43">
        <v>0</v>
      </c>
      <c r="H173" s="43">
        <v>0</v>
      </c>
      <c r="I173" s="43">
        <v>0</v>
      </c>
      <c r="J173" s="43">
        <v>89</v>
      </c>
      <c r="K173" s="44"/>
      <c r="L173" s="43">
        <v>9.7100000000000009</v>
      </c>
    </row>
    <row r="174" spans="1:12" ht="14.4" customHeight="1" x14ac:dyDescent="0.3">
      <c r="A174" s="24"/>
      <c r="B174" s="17"/>
      <c r="C174" s="8"/>
      <c r="D174" s="18" t="s">
        <v>33</v>
      </c>
      <c r="E174" s="9"/>
      <c r="F174" s="19">
        <f>SUM(F165:F173)</f>
        <v>685</v>
      </c>
      <c r="G174" s="19">
        <f t="shared" ref="G174:J174" si="59">SUM(G165:G173)</f>
        <v>34.299999999999997</v>
      </c>
      <c r="H174" s="19">
        <f t="shared" si="59"/>
        <v>21.200000000000003</v>
      </c>
      <c r="I174" s="19">
        <f t="shared" si="59"/>
        <v>153.90000000000003</v>
      </c>
      <c r="J174" s="19">
        <f t="shared" si="59"/>
        <v>736.19999999999993</v>
      </c>
      <c r="K174" s="25"/>
      <c r="L174" s="19">
        <f t="shared" ref="L174" si="60">SUM(L165:L173)</f>
        <v>85</v>
      </c>
    </row>
    <row r="175" spans="1:12" ht="14.4" customHeight="1" thickBot="1" x14ac:dyDescent="0.3">
      <c r="A175" s="29">
        <v>3</v>
      </c>
      <c r="B175" s="30">
        <v>3</v>
      </c>
      <c r="C175" s="71" t="s">
        <v>4</v>
      </c>
      <c r="D175" s="72"/>
      <c r="E175" s="31"/>
      <c r="F175" s="32">
        <f>F164+F174</f>
        <v>925</v>
      </c>
      <c r="G175" s="32">
        <f t="shared" ref="G175:L175" si="61">G164+G174</f>
        <v>61.4</v>
      </c>
      <c r="H175" s="32">
        <f t="shared" si="61"/>
        <v>72.099999999999994</v>
      </c>
      <c r="I175" s="32">
        <f t="shared" si="61"/>
        <v>256.3</v>
      </c>
      <c r="J175" s="32">
        <f t="shared" si="61"/>
        <v>1710.1999999999998</v>
      </c>
      <c r="K175" s="32"/>
      <c r="L175" s="66">
        <f t="shared" si="61"/>
        <v>120</v>
      </c>
    </row>
    <row r="176" spans="1:12" ht="14.4" x14ac:dyDescent="0.3">
      <c r="A176" s="20">
        <v>3</v>
      </c>
      <c r="B176" s="21">
        <v>5</v>
      </c>
      <c r="C176" s="22" t="s">
        <v>20</v>
      </c>
      <c r="D176" s="5" t="s">
        <v>21</v>
      </c>
      <c r="E176" s="39" t="s">
        <v>99</v>
      </c>
      <c r="F176" s="40" t="s">
        <v>43</v>
      </c>
      <c r="G176" s="40">
        <v>8.1999999999999993</v>
      </c>
      <c r="H176" s="40">
        <v>14.6</v>
      </c>
      <c r="I176" s="40">
        <v>36.6</v>
      </c>
      <c r="J176" s="40">
        <v>301.39999999999998</v>
      </c>
      <c r="K176" s="41">
        <v>499</v>
      </c>
      <c r="L176" s="40">
        <v>26.61</v>
      </c>
    </row>
    <row r="177" spans="1:12" ht="14.4" x14ac:dyDescent="0.3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4.4" x14ac:dyDescent="0.3">
      <c r="A178" s="23"/>
      <c r="B178" s="15"/>
      <c r="C178" s="11"/>
      <c r="D178" s="7" t="s">
        <v>22</v>
      </c>
      <c r="E178" s="54" t="s">
        <v>47</v>
      </c>
      <c r="F178" s="43">
        <v>200</v>
      </c>
      <c r="G178" s="43">
        <v>1.9</v>
      </c>
      <c r="H178" s="43">
        <v>10.9</v>
      </c>
      <c r="I178" s="43">
        <v>7.1</v>
      </c>
      <c r="J178" s="43">
        <v>131.9</v>
      </c>
      <c r="K178" s="44">
        <v>534</v>
      </c>
      <c r="L178" s="43">
        <v>5.41</v>
      </c>
    </row>
    <row r="179" spans="1:12" ht="14.4" x14ac:dyDescent="0.3">
      <c r="A179" s="23"/>
      <c r="B179" s="15"/>
      <c r="C179" s="11"/>
      <c r="D179" s="7" t="s">
        <v>23</v>
      </c>
      <c r="E179" s="42" t="s">
        <v>48</v>
      </c>
      <c r="F179" s="43">
        <v>40</v>
      </c>
      <c r="G179" s="43">
        <v>7.6</v>
      </c>
      <c r="H179" s="43">
        <v>0.9</v>
      </c>
      <c r="I179" s="43">
        <v>46.7</v>
      </c>
      <c r="J179" s="43">
        <v>213.6</v>
      </c>
      <c r="K179" s="44"/>
      <c r="L179" s="43">
        <v>2.98</v>
      </c>
    </row>
    <row r="180" spans="1:12" ht="14.4" x14ac:dyDescent="0.3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3">
      <c r="A183" s="24"/>
      <c r="B183" s="17"/>
      <c r="C183" s="8"/>
      <c r="D183" s="18" t="s">
        <v>33</v>
      </c>
      <c r="E183" s="9"/>
      <c r="F183" s="19">
        <f>SUM(F176:F182)</f>
        <v>240</v>
      </c>
      <c r="G183" s="19">
        <f t="shared" ref="G183:J183" si="62">SUM(G176:G182)</f>
        <v>17.7</v>
      </c>
      <c r="H183" s="19">
        <f t="shared" si="62"/>
        <v>26.4</v>
      </c>
      <c r="I183" s="19">
        <f t="shared" si="62"/>
        <v>90.4</v>
      </c>
      <c r="J183" s="19">
        <f t="shared" si="62"/>
        <v>646.9</v>
      </c>
      <c r="K183" s="25"/>
      <c r="L183" s="19">
        <f t="shared" ref="L183" si="63">SUM(L176:L182)</f>
        <v>34.999999999999993</v>
      </c>
    </row>
    <row r="184" spans="1:12" ht="14.4" x14ac:dyDescent="0.3">
      <c r="A184" s="26">
        <v>3</v>
      </c>
      <c r="B184" s="13">
        <f>B176</f>
        <v>5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4.4" x14ac:dyDescent="0.3">
      <c r="A185" s="23"/>
      <c r="B185" s="15"/>
      <c r="C185" s="11"/>
      <c r="D185" s="7" t="s">
        <v>27</v>
      </c>
      <c r="E185" s="42" t="s">
        <v>89</v>
      </c>
      <c r="F185" s="43">
        <v>250</v>
      </c>
      <c r="G185" s="43">
        <v>7.8</v>
      </c>
      <c r="H185" s="43">
        <v>6.9</v>
      </c>
      <c r="I185" s="43">
        <v>8.1</v>
      </c>
      <c r="J185" s="43">
        <v>125.1</v>
      </c>
      <c r="K185" s="44">
        <v>175</v>
      </c>
      <c r="L185" s="43">
        <v>15.21</v>
      </c>
    </row>
    <row r="186" spans="1:12" ht="14.4" x14ac:dyDescent="0.3">
      <c r="A186" s="23"/>
      <c r="B186" s="15"/>
      <c r="C186" s="11"/>
      <c r="D186" s="7" t="s">
        <v>28</v>
      </c>
      <c r="E186" s="42" t="s">
        <v>100</v>
      </c>
      <c r="F186" s="43" t="s">
        <v>63</v>
      </c>
      <c r="G186" s="43">
        <v>4</v>
      </c>
      <c r="H186" s="43">
        <v>6.6</v>
      </c>
      <c r="I186" s="43">
        <v>18.399999999999999</v>
      </c>
      <c r="J186" s="43">
        <v>150</v>
      </c>
      <c r="K186" s="44">
        <v>642</v>
      </c>
      <c r="L186" s="43">
        <v>35.1</v>
      </c>
    </row>
    <row r="187" spans="1:12" ht="14.4" x14ac:dyDescent="0.3">
      <c r="A187" s="23"/>
      <c r="B187" s="15"/>
      <c r="C187" s="11"/>
      <c r="D187" s="7" t="s">
        <v>29</v>
      </c>
      <c r="E187" s="54" t="s">
        <v>54</v>
      </c>
      <c r="F187" s="43" t="s">
        <v>43</v>
      </c>
      <c r="G187" s="43">
        <v>7.2</v>
      </c>
      <c r="H187" s="43">
        <v>4</v>
      </c>
      <c r="I187" s="43">
        <v>40</v>
      </c>
      <c r="J187" s="43">
        <v>204</v>
      </c>
      <c r="K187" s="44">
        <v>747</v>
      </c>
      <c r="L187" s="43">
        <v>10.94</v>
      </c>
    </row>
    <row r="188" spans="1:12" ht="14.4" x14ac:dyDescent="0.3">
      <c r="A188" s="23"/>
      <c r="B188" s="15"/>
      <c r="C188" s="11"/>
      <c r="D188" s="7" t="s">
        <v>30</v>
      </c>
      <c r="E188" s="42" t="s">
        <v>79</v>
      </c>
      <c r="F188" s="43">
        <v>200</v>
      </c>
      <c r="G188" s="43">
        <v>0.2</v>
      </c>
      <c r="H188" s="43">
        <v>0.2</v>
      </c>
      <c r="I188" s="43">
        <v>27.2</v>
      </c>
      <c r="J188" s="43">
        <v>110</v>
      </c>
      <c r="K188" s="44">
        <v>933</v>
      </c>
      <c r="L188" s="43">
        <v>4.6399999999999997</v>
      </c>
    </row>
    <row r="189" spans="1:12" ht="14.4" x14ac:dyDescent="0.3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32</v>
      </c>
      <c r="E190" s="42" t="s">
        <v>45</v>
      </c>
      <c r="F190" s="43">
        <v>40</v>
      </c>
      <c r="G190" s="43">
        <v>6.6</v>
      </c>
      <c r="H190" s="43">
        <v>1.2</v>
      </c>
      <c r="I190" s="43">
        <v>34.200000000000003</v>
      </c>
      <c r="J190" s="43">
        <v>165.4</v>
      </c>
      <c r="K190" s="44"/>
      <c r="L190" s="43">
        <v>4.8</v>
      </c>
    </row>
    <row r="191" spans="1:12" ht="14.4" x14ac:dyDescent="0.3">
      <c r="A191" s="23"/>
      <c r="B191" s="15"/>
      <c r="C191" s="11"/>
      <c r="D191" s="6" t="s">
        <v>55</v>
      </c>
      <c r="E191" s="42" t="s">
        <v>80</v>
      </c>
      <c r="F191" s="43">
        <v>100</v>
      </c>
      <c r="G191" s="43">
        <v>4.3</v>
      </c>
      <c r="H191" s="43">
        <v>2</v>
      </c>
      <c r="I191" s="43">
        <v>35</v>
      </c>
      <c r="J191" s="43">
        <v>104</v>
      </c>
      <c r="K191" s="44">
        <v>89</v>
      </c>
      <c r="L191" s="43">
        <v>6.86</v>
      </c>
    </row>
    <row r="192" spans="1:12" ht="14.4" x14ac:dyDescent="0.3">
      <c r="A192" s="23"/>
      <c r="B192" s="15"/>
      <c r="C192" s="11"/>
      <c r="D192" s="6" t="s">
        <v>66</v>
      </c>
      <c r="E192" s="42" t="s">
        <v>101</v>
      </c>
      <c r="F192" s="43">
        <v>100</v>
      </c>
      <c r="G192" s="43">
        <v>0</v>
      </c>
      <c r="H192" s="43">
        <v>0</v>
      </c>
      <c r="I192" s="43">
        <v>0</v>
      </c>
      <c r="J192" s="43">
        <v>78</v>
      </c>
      <c r="K192" s="44"/>
      <c r="L192" s="43">
        <v>7.45</v>
      </c>
    </row>
    <row r="193" spans="1:12" ht="14.4" x14ac:dyDescent="0.3">
      <c r="A193" s="24"/>
      <c r="B193" s="17"/>
      <c r="C193" s="8"/>
      <c r="D193" s="18" t="s">
        <v>33</v>
      </c>
      <c r="E193" s="9"/>
      <c r="F193" s="19">
        <f>SUM(F184:F192)</f>
        <v>690</v>
      </c>
      <c r="G193" s="19">
        <f t="shared" ref="G193:J193" si="64">SUM(G184:G192)</f>
        <v>30.099999999999998</v>
      </c>
      <c r="H193" s="19">
        <f t="shared" si="64"/>
        <v>20.9</v>
      </c>
      <c r="I193" s="19">
        <f t="shared" si="64"/>
        <v>162.9</v>
      </c>
      <c r="J193" s="19">
        <f t="shared" si="64"/>
        <v>936.5</v>
      </c>
      <c r="K193" s="25"/>
      <c r="L193" s="19">
        <f t="shared" ref="L193" si="65">SUM(L184:L192)</f>
        <v>85</v>
      </c>
    </row>
    <row r="194" spans="1:12" ht="15" thickBot="1" x14ac:dyDescent="0.3">
      <c r="A194" s="29">
        <f>A176</f>
        <v>3</v>
      </c>
      <c r="B194" s="30">
        <f>B176</f>
        <v>5</v>
      </c>
      <c r="C194" s="71" t="s">
        <v>4</v>
      </c>
      <c r="D194" s="72"/>
      <c r="E194" s="31"/>
      <c r="F194" s="32">
        <f>F183+F193</f>
        <v>930</v>
      </c>
      <c r="G194" s="32">
        <f t="shared" ref="G194" si="66">G183+G193</f>
        <v>47.8</v>
      </c>
      <c r="H194" s="32">
        <f t="shared" ref="H194" si="67">H183+H193</f>
        <v>47.3</v>
      </c>
      <c r="I194" s="32">
        <f t="shared" ref="I194" si="68">I183+I193</f>
        <v>253.3</v>
      </c>
      <c r="J194" s="32">
        <f t="shared" ref="J194:L194" si="69">J183+J193</f>
        <v>1583.4</v>
      </c>
      <c r="K194" s="32"/>
      <c r="L194" s="32">
        <f t="shared" si="69"/>
        <v>120</v>
      </c>
    </row>
    <row r="195" spans="1:12" ht="13.2" customHeight="1" thickBot="1" x14ac:dyDescent="0.3">
      <c r="A195" s="27"/>
      <c r="B195" s="28"/>
      <c r="C195" s="73" t="s">
        <v>5</v>
      </c>
      <c r="D195" s="74"/>
      <c r="E195" s="75"/>
      <c r="F195" s="34">
        <f>(F24+F43+F62+F81+F100+F119+F138+F156+F175+F194)/(IF(F24=0,0,1)+IF(F43=0,0,1)+IF(F62=0,0,1)+IF(F81=0,0,1)+IF(F100=0,0,1)+IF(F119=0,0,1)+IF(F138=0,0,1)+IF(F156=0,0,1)+IF(F175=0,0,1)+IF(F194=0,0,1))</f>
        <v>3170.4</v>
      </c>
      <c r="G195" s="34">
        <f>(G24+G43+G62+G81+G100+G119+G138+G156+G175+G194)/(IF(G24=0,0,1)+IF(G43=0,0,1)+IF(G62=0,0,1)+IF(G81=0,0,1)+IF(G100=0,0,1)+IF(G119=0,0,1)+IF(G138=0,0,1)+IF(G156=0,0,1)+IF(G175=0,0,1)+IF(G194=0,0,1))</f>
        <v>77.470999999999989</v>
      </c>
      <c r="H195" s="34">
        <f>(H24+H43+H62+H81+H100+H119+H138+H156+H175+H194)/(IF(H24=0,0,1)+IF(H43=0,0,1)+IF(H62=0,0,1)+IF(H81=0,0,1)+IF(H100=0,0,1)+IF(H119=0,0,1)+IF(H138=0,0,1)+IF(H156=0,0,1)+IF(H175=0,0,1)+IF(H194=0,0,1))</f>
        <v>88.978399999999993</v>
      </c>
      <c r="I195" s="34">
        <f>(I24+I43+I62+I81+I100+I119+I138+I156+I175+I194)/(IF(I24=0,0,1)+IF(I43=0,0,1)+IF(I62=0,0,1)+IF(I81=0,0,1)+IF(I100=0,0,1)+IF(I119=0,0,1)+IF(I138=0,0,1)+IF(I156=0,0,1)+IF(I175=0,0,1)+IF(I194=0,0,1))</f>
        <v>240.45400000000001</v>
      </c>
      <c r="J195" s="34">
        <f>(J24+J43+J62+J81+J100+J119+J138+J156+J175+J194)/(IF(J24=0,0,1)+IF(J43=0,0,1)+IF(J62=0,0,1)+IF(J81=0,0,1)+IF(J100=0,0,1)+IF(J119=0,0,1)+IF(J138=0,0,1)+IF(J156=0,0,1)+IF(J175=0,0,1)+IF(J194=0,0,1))</f>
        <v>1639.7360000000001</v>
      </c>
      <c r="K195" s="34"/>
      <c r="L195" s="34">
        <f>(L24+L43+L62+L81+L100+L119+L138+L156+L175+L194)/(IF(L24=0,0,1)+IF(L43=0,0,1)+IF(L62=0,0,1)+IF(L81=0,0,1)+IF(L100=0,0,1)+IF(L119=0,0,1)+IF(L138=0,0,1)+IF(L156=0,0,1)+IF(L175=0,0,1)+IF(L194=0,0,1))</f>
        <v>120</v>
      </c>
    </row>
  </sheetData>
  <mergeCells count="14">
    <mergeCell ref="C81:D81"/>
    <mergeCell ref="C100:D100"/>
    <mergeCell ref="C43:D43"/>
    <mergeCell ref="C195:E195"/>
    <mergeCell ref="C194:D194"/>
    <mergeCell ref="C119:D119"/>
    <mergeCell ref="C138:D138"/>
    <mergeCell ref="C156:D156"/>
    <mergeCell ref="C175:D175"/>
    <mergeCell ref="C1:E1"/>
    <mergeCell ref="H1:K1"/>
    <mergeCell ref="H2:K2"/>
    <mergeCell ref="C62:D62"/>
    <mergeCell ref="C24:D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2024-10-10T08:44:29Z</cp:lastPrinted>
  <dcterms:created xsi:type="dcterms:W3CDTF">2022-05-16T14:23:56Z</dcterms:created>
  <dcterms:modified xsi:type="dcterms:W3CDTF">2025-01-17T06:25:00Z</dcterms:modified>
</cp:coreProperties>
</file>